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codeName="ThisWorkbook"/>
  <xr:revisionPtr revIDLastSave="0" documentId="13_ncr:1_{74741D97-AF5E-40B5-812B-C7B3C329B44E}" xr6:coauthVersionLast="47" xr6:coauthVersionMax="47" xr10:uidLastSave="{00000000-0000-0000-0000-000000000000}"/>
  <bookViews>
    <workbookView xWindow="-110" yWindow="-110" windowWidth="38620" windowHeight="21100" tabRatio="760" xr2:uid="{00000000-000D-0000-FFFF-FFFF00000000}"/>
  </bookViews>
  <sheets>
    <sheet name="PSH daily overview" sheetId="132" r:id="rId1"/>
    <sheet name="18 Sep - 24 Sep 2025 LSE £" sheetId="141" r:id="rId2"/>
    <sheet name="18 Sep - 24 Sep 2025 LSE $" sheetId="149" r:id="rId3"/>
    <sheet name="ErrorCheck" sheetId="151" state="hidden" r:id="rId4"/>
    <sheet name="Trades LSE £" sheetId="142" state="hidden" r:id="rId5"/>
    <sheet name="Trades LSE $" sheetId="150" state="hidden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53" i="150" l="1"/>
  <c r="J5" i="151" l="1"/>
  <c r="F5" i="151"/>
  <c r="E5" i="151"/>
  <c r="L5" i="151" s="1"/>
  <c r="C5" i="151"/>
  <c r="J4" i="151"/>
  <c r="F4" i="151"/>
  <c r="E4" i="151"/>
  <c r="L4" i="151" s="1"/>
  <c r="C4" i="151"/>
  <c r="D503" i="142" l="1"/>
  <c r="H1044" i="150" l="1"/>
  <c r="E1044" i="150"/>
  <c r="D1044" i="150"/>
  <c r="B1044" i="150"/>
  <c r="H1043" i="150"/>
  <c r="E1043" i="150"/>
  <c r="D1043" i="150"/>
  <c r="B1043" i="150"/>
  <c r="H1042" i="150"/>
  <c r="E1042" i="150"/>
  <c r="D1042" i="150"/>
  <c r="B1042" i="150"/>
  <c r="H1041" i="150"/>
  <c r="E1041" i="150"/>
  <c r="D1041" i="150"/>
  <c r="B1041" i="150"/>
  <c r="H1040" i="150"/>
  <c r="E1040" i="150"/>
  <c r="D1040" i="150"/>
  <c r="B1040" i="150"/>
  <c r="H1039" i="150"/>
  <c r="E1039" i="150"/>
  <c r="D1039" i="150"/>
  <c r="B1039" i="150"/>
  <c r="H1038" i="150"/>
  <c r="E1038" i="150"/>
  <c r="D1038" i="150"/>
  <c r="B1038" i="150"/>
  <c r="H1037" i="150"/>
  <c r="E1037" i="150"/>
  <c r="D1037" i="150"/>
  <c r="B1037" i="150"/>
  <c r="H1036" i="150"/>
  <c r="E1036" i="150"/>
  <c r="D1036" i="150"/>
  <c r="B1036" i="150"/>
  <c r="H1035" i="150"/>
  <c r="E1035" i="150"/>
  <c r="D1035" i="150"/>
  <c r="B1035" i="150"/>
  <c r="H1034" i="150"/>
  <c r="E1034" i="150"/>
  <c r="D1034" i="150"/>
  <c r="B1034" i="150"/>
  <c r="H1033" i="150"/>
  <c r="E1033" i="150"/>
  <c r="D1033" i="150"/>
  <c r="B1033" i="150"/>
  <c r="H1032" i="150"/>
  <c r="E1032" i="150"/>
  <c r="D1032" i="150"/>
  <c r="B1032" i="150"/>
  <c r="H1031" i="150"/>
  <c r="E1031" i="150"/>
  <c r="D1031" i="150"/>
  <c r="B1031" i="150"/>
  <c r="H1030" i="150"/>
  <c r="E1030" i="150"/>
  <c r="D1030" i="150"/>
  <c r="B1030" i="150"/>
  <c r="H1029" i="150"/>
  <c r="E1029" i="150"/>
  <c r="D1029" i="150"/>
  <c r="B1029" i="150"/>
  <c r="H1028" i="150"/>
  <c r="E1028" i="150"/>
  <c r="D1028" i="150"/>
  <c r="B1028" i="150"/>
  <c r="H1027" i="150"/>
  <c r="E1027" i="150"/>
  <c r="D1027" i="150"/>
  <c r="B1027" i="150"/>
  <c r="H1026" i="150"/>
  <c r="E1026" i="150"/>
  <c r="D1026" i="150"/>
  <c r="B1026" i="150"/>
  <c r="H1025" i="150"/>
  <c r="E1025" i="150"/>
  <c r="D1025" i="150"/>
  <c r="B1025" i="150"/>
  <c r="H1024" i="150"/>
  <c r="E1024" i="150"/>
  <c r="D1024" i="150"/>
  <c r="B1024" i="150"/>
  <c r="H1023" i="150"/>
  <c r="E1023" i="150"/>
  <c r="D1023" i="150"/>
  <c r="B1023" i="150"/>
  <c r="H1022" i="150"/>
  <c r="E1022" i="150"/>
  <c r="D1022" i="150"/>
  <c r="B1022" i="150"/>
  <c r="H1021" i="150"/>
  <c r="E1021" i="150"/>
  <c r="D1021" i="150"/>
  <c r="B1021" i="150"/>
  <c r="H1020" i="150"/>
  <c r="E1020" i="150"/>
  <c r="D1020" i="150"/>
  <c r="B1020" i="150"/>
  <c r="H1019" i="150"/>
  <c r="E1019" i="150"/>
  <c r="D1019" i="150"/>
  <c r="B1019" i="150"/>
  <c r="H1018" i="150"/>
  <c r="E1018" i="150"/>
  <c r="D1018" i="150"/>
  <c r="B1018" i="150"/>
  <c r="H1017" i="150"/>
  <c r="E1017" i="150"/>
  <c r="D1017" i="150"/>
  <c r="B1017" i="150"/>
  <c r="H1016" i="150"/>
  <c r="E1016" i="150"/>
  <c r="D1016" i="150"/>
  <c r="B1016" i="150"/>
  <c r="H1015" i="150"/>
  <c r="E1015" i="150"/>
  <c r="D1015" i="150"/>
  <c r="B1015" i="150"/>
  <c r="H1014" i="150"/>
  <c r="E1014" i="150"/>
  <c r="D1014" i="150"/>
  <c r="B1014" i="150"/>
  <c r="H1013" i="150"/>
  <c r="E1013" i="150"/>
  <c r="D1013" i="150"/>
  <c r="F1013" i="150" s="1"/>
  <c r="B1013" i="150"/>
  <c r="H1012" i="150"/>
  <c r="E1012" i="150"/>
  <c r="D1012" i="150"/>
  <c r="B1012" i="150"/>
  <c r="H1011" i="150"/>
  <c r="E1011" i="150"/>
  <c r="D1011" i="150"/>
  <c r="B1011" i="150"/>
  <c r="H1010" i="150"/>
  <c r="E1010" i="150"/>
  <c r="D1010" i="150"/>
  <c r="B1010" i="150"/>
  <c r="H1009" i="150"/>
  <c r="E1009" i="150"/>
  <c r="D1009" i="150"/>
  <c r="F1009" i="150" s="1"/>
  <c r="B1009" i="150"/>
  <c r="H1008" i="150"/>
  <c r="E1008" i="150"/>
  <c r="D1008" i="150"/>
  <c r="B1008" i="150"/>
  <c r="H1007" i="150"/>
  <c r="E1007" i="150"/>
  <c r="D1007" i="150"/>
  <c r="B1007" i="150"/>
  <c r="H1006" i="150"/>
  <c r="E1006" i="150"/>
  <c r="D1006" i="150"/>
  <c r="B1006" i="150"/>
  <c r="H1005" i="150"/>
  <c r="E1005" i="150"/>
  <c r="D1005" i="150"/>
  <c r="F1005" i="150" s="1"/>
  <c r="B1005" i="150"/>
  <c r="H1004" i="150"/>
  <c r="E1004" i="150"/>
  <c r="D1004" i="150"/>
  <c r="B1004" i="150"/>
  <c r="H1003" i="150"/>
  <c r="E1003" i="150"/>
  <c r="D1003" i="150"/>
  <c r="B1003" i="150"/>
  <c r="H1002" i="150"/>
  <c r="E1002" i="150"/>
  <c r="D1002" i="150"/>
  <c r="B1002" i="150"/>
  <c r="H1001" i="150"/>
  <c r="E1001" i="150"/>
  <c r="D1001" i="150"/>
  <c r="F1001" i="150" s="1"/>
  <c r="B1001" i="150"/>
  <c r="H1000" i="150"/>
  <c r="E1000" i="150"/>
  <c r="D1000" i="150"/>
  <c r="B1000" i="150"/>
  <c r="H999" i="150"/>
  <c r="E999" i="150"/>
  <c r="D999" i="150"/>
  <c r="B999" i="150"/>
  <c r="H998" i="150"/>
  <c r="E998" i="150"/>
  <c r="D998" i="150"/>
  <c r="B998" i="150"/>
  <c r="H997" i="150"/>
  <c r="E997" i="150"/>
  <c r="D997" i="150"/>
  <c r="F997" i="150" s="1"/>
  <c r="B997" i="150"/>
  <c r="H996" i="150"/>
  <c r="E996" i="150"/>
  <c r="D996" i="150"/>
  <c r="B996" i="150"/>
  <c r="H995" i="150"/>
  <c r="E995" i="150"/>
  <c r="D995" i="150"/>
  <c r="B995" i="150"/>
  <c r="H994" i="150"/>
  <c r="E994" i="150"/>
  <c r="D994" i="150"/>
  <c r="B994" i="150"/>
  <c r="H993" i="150"/>
  <c r="E993" i="150"/>
  <c r="D993" i="150"/>
  <c r="F993" i="150" s="1"/>
  <c r="B993" i="150"/>
  <c r="H992" i="150"/>
  <c r="E992" i="150"/>
  <c r="D992" i="150"/>
  <c r="B992" i="150"/>
  <c r="H991" i="150"/>
  <c r="E991" i="150"/>
  <c r="D991" i="150"/>
  <c r="B991" i="150"/>
  <c r="H990" i="150"/>
  <c r="E990" i="150"/>
  <c r="D990" i="150"/>
  <c r="B990" i="150"/>
  <c r="H989" i="150"/>
  <c r="E989" i="150"/>
  <c r="D989" i="150"/>
  <c r="F989" i="150" s="1"/>
  <c r="B989" i="150"/>
  <c r="H988" i="150"/>
  <c r="E988" i="150"/>
  <c r="D988" i="150"/>
  <c r="B988" i="150"/>
  <c r="H987" i="150"/>
  <c r="E987" i="150"/>
  <c r="D987" i="150"/>
  <c r="B987" i="150"/>
  <c r="H986" i="150"/>
  <c r="E986" i="150"/>
  <c r="D986" i="150"/>
  <c r="B986" i="150"/>
  <c r="H985" i="150"/>
  <c r="E985" i="150"/>
  <c r="D985" i="150"/>
  <c r="B985" i="150"/>
  <c r="H984" i="150"/>
  <c r="E984" i="150"/>
  <c r="D984" i="150"/>
  <c r="B984" i="150"/>
  <c r="H983" i="150"/>
  <c r="E983" i="150"/>
  <c r="D983" i="150"/>
  <c r="B983" i="150"/>
  <c r="H982" i="150"/>
  <c r="E982" i="150"/>
  <c r="D982" i="150"/>
  <c r="B982" i="150"/>
  <c r="H981" i="150"/>
  <c r="E981" i="150"/>
  <c r="D981" i="150"/>
  <c r="F981" i="150" s="1"/>
  <c r="B981" i="150"/>
  <c r="H980" i="150"/>
  <c r="E980" i="150"/>
  <c r="D980" i="150"/>
  <c r="B980" i="150"/>
  <c r="H979" i="150"/>
  <c r="E979" i="150"/>
  <c r="D979" i="150"/>
  <c r="B979" i="150"/>
  <c r="H978" i="150"/>
  <c r="E978" i="150"/>
  <c r="D978" i="150"/>
  <c r="B978" i="150"/>
  <c r="H977" i="150"/>
  <c r="E977" i="150"/>
  <c r="D977" i="150"/>
  <c r="F977" i="150" s="1"/>
  <c r="B977" i="150"/>
  <c r="H976" i="150"/>
  <c r="E976" i="150"/>
  <c r="D976" i="150"/>
  <c r="B976" i="150"/>
  <c r="H975" i="150"/>
  <c r="E975" i="150"/>
  <c r="D975" i="150"/>
  <c r="B975" i="150"/>
  <c r="H974" i="150"/>
  <c r="E974" i="150"/>
  <c r="D974" i="150"/>
  <c r="B974" i="150"/>
  <c r="H973" i="150"/>
  <c r="E973" i="150"/>
  <c r="D973" i="150"/>
  <c r="F973" i="150" s="1"/>
  <c r="B973" i="150"/>
  <c r="H972" i="150"/>
  <c r="E972" i="150"/>
  <c r="D972" i="150"/>
  <c r="B972" i="150"/>
  <c r="H971" i="150"/>
  <c r="E971" i="150"/>
  <c r="D971" i="150"/>
  <c r="B971" i="150"/>
  <c r="H970" i="150"/>
  <c r="E970" i="150"/>
  <c r="D970" i="150"/>
  <c r="B970" i="150"/>
  <c r="H969" i="150"/>
  <c r="E969" i="150"/>
  <c r="D969" i="150"/>
  <c r="B969" i="150"/>
  <c r="H968" i="150"/>
  <c r="E968" i="150"/>
  <c r="D968" i="150"/>
  <c r="B968" i="150"/>
  <c r="H967" i="150"/>
  <c r="E967" i="150"/>
  <c r="D967" i="150"/>
  <c r="B967" i="150"/>
  <c r="H966" i="150"/>
  <c r="E966" i="150"/>
  <c r="D966" i="150"/>
  <c r="B966" i="150"/>
  <c r="H965" i="150"/>
  <c r="E965" i="150"/>
  <c r="D965" i="150"/>
  <c r="B965" i="150"/>
  <c r="H964" i="150"/>
  <c r="E964" i="150"/>
  <c r="D964" i="150"/>
  <c r="B964" i="150"/>
  <c r="H963" i="150"/>
  <c r="E963" i="150"/>
  <c r="D963" i="150"/>
  <c r="B963" i="150"/>
  <c r="H962" i="150"/>
  <c r="E962" i="150"/>
  <c r="D962" i="150"/>
  <c r="F962" i="150" s="1"/>
  <c r="B962" i="150"/>
  <c r="H961" i="150"/>
  <c r="E961" i="150"/>
  <c r="D961" i="150"/>
  <c r="F961" i="150" s="1"/>
  <c r="B961" i="150"/>
  <c r="H960" i="150"/>
  <c r="E960" i="150"/>
  <c r="D960" i="150"/>
  <c r="B960" i="150"/>
  <c r="H959" i="150"/>
  <c r="E959" i="150"/>
  <c r="D959" i="150"/>
  <c r="B959" i="150"/>
  <c r="H958" i="150"/>
  <c r="E958" i="150"/>
  <c r="D958" i="150"/>
  <c r="B958" i="150"/>
  <c r="H957" i="150"/>
  <c r="E957" i="150"/>
  <c r="D957" i="150"/>
  <c r="F957" i="150" s="1"/>
  <c r="B957" i="150"/>
  <c r="H956" i="150"/>
  <c r="E956" i="150"/>
  <c r="D956" i="150"/>
  <c r="B956" i="150"/>
  <c r="H955" i="150"/>
  <c r="E955" i="150"/>
  <c r="D955" i="150"/>
  <c r="B955" i="150"/>
  <c r="H954" i="150"/>
  <c r="E954" i="150"/>
  <c r="D954" i="150"/>
  <c r="F954" i="150" s="1"/>
  <c r="B954" i="150"/>
  <c r="H953" i="150"/>
  <c r="E953" i="150"/>
  <c r="D953" i="150"/>
  <c r="F953" i="150" s="1"/>
  <c r="B953" i="150"/>
  <c r="H952" i="150"/>
  <c r="E952" i="150"/>
  <c r="D952" i="150"/>
  <c r="B952" i="150"/>
  <c r="H951" i="150"/>
  <c r="E951" i="150"/>
  <c r="D951" i="150"/>
  <c r="B951" i="150"/>
  <c r="H950" i="150"/>
  <c r="E950" i="150"/>
  <c r="D950" i="150"/>
  <c r="B950" i="150"/>
  <c r="H949" i="150"/>
  <c r="E949" i="150"/>
  <c r="D949" i="150"/>
  <c r="F949" i="150" s="1"/>
  <c r="B949" i="150"/>
  <c r="H948" i="150"/>
  <c r="E948" i="150"/>
  <c r="D948" i="150"/>
  <c r="B948" i="150"/>
  <c r="H947" i="150"/>
  <c r="E947" i="150"/>
  <c r="D947" i="150"/>
  <c r="B947" i="150"/>
  <c r="H946" i="150"/>
  <c r="E946" i="150"/>
  <c r="D946" i="150"/>
  <c r="B946" i="150"/>
  <c r="H945" i="150"/>
  <c r="E945" i="150"/>
  <c r="D945" i="150"/>
  <c r="F945" i="150" s="1"/>
  <c r="B945" i="150"/>
  <c r="H944" i="150"/>
  <c r="E944" i="150"/>
  <c r="D944" i="150"/>
  <c r="B944" i="150"/>
  <c r="H943" i="150"/>
  <c r="E943" i="150"/>
  <c r="D943" i="150"/>
  <c r="B943" i="150"/>
  <c r="H942" i="150"/>
  <c r="E942" i="150"/>
  <c r="D942" i="150"/>
  <c r="F942" i="150" s="1"/>
  <c r="B942" i="150"/>
  <c r="H941" i="150"/>
  <c r="E941" i="150"/>
  <c r="D941" i="150"/>
  <c r="F941" i="150" s="1"/>
  <c r="B941" i="150"/>
  <c r="H940" i="150"/>
  <c r="E940" i="150"/>
  <c r="D940" i="150"/>
  <c r="B940" i="150"/>
  <c r="H939" i="150"/>
  <c r="E939" i="150"/>
  <c r="D939" i="150"/>
  <c r="B939" i="150"/>
  <c r="H938" i="150"/>
  <c r="E938" i="150"/>
  <c r="D938" i="150"/>
  <c r="B938" i="150"/>
  <c r="H937" i="150"/>
  <c r="E937" i="150"/>
  <c r="D937" i="150"/>
  <c r="F937" i="150" s="1"/>
  <c r="B937" i="150"/>
  <c r="H936" i="150"/>
  <c r="E936" i="150"/>
  <c r="D936" i="150"/>
  <c r="B936" i="150"/>
  <c r="H935" i="150"/>
  <c r="E935" i="150"/>
  <c r="D935" i="150"/>
  <c r="B935" i="150"/>
  <c r="H934" i="150"/>
  <c r="E934" i="150"/>
  <c r="D934" i="150"/>
  <c r="F934" i="150" s="1"/>
  <c r="B934" i="150"/>
  <c r="H933" i="150"/>
  <c r="E933" i="150"/>
  <c r="D933" i="150"/>
  <c r="F933" i="150" s="1"/>
  <c r="B933" i="150"/>
  <c r="H932" i="150"/>
  <c r="E932" i="150"/>
  <c r="D932" i="150"/>
  <c r="B932" i="150"/>
  <c r="H931" i="150"/>
  <c r="E931" i="150"/>
  <c r="D931" i="150"/>
  <c r="B931" i="150"/>
  <c r="H930" i="150"/>
  <c r="E930" i="150"/>
  <c r="D930" i="150"/>
  <c r="B930" i="150"/>
  <c r="H929" i="150"/>
  <c r="E929" i="150"/>
  <c r="D929" i="150"/>
  <c r="B929" i="150"/>
  <c r="H928" i="150"/>
  <c r="E928" i="150"/>
  <c r="D928" i="150"/>
  <c r="B928" i="150"/>
  <c r="H927" i="150"/>
  <c r="E927" i="150"/>
  <c r="D927" i="150"/>
  <c r="B927" i="150"/>
  <c r="H926" i="150"/>
  <c r="E926" i="150"/>
  <c r="D926" i="150"/>
  <c r="F926" i="150" s="1"/>
  <c r="B926" i="150"/>
  <c r="H925" i="150"/>
  <c r="E925" i="150"/>
  <c r="D925" i="150"/>
  <c r="F925" i="150" s="1"/>
  <c r="B925" i="150"/>
  <c r="H924" i="150"/>
  <c r="E924" i="150"/>
  <c r="D924" i="150"/>
  <c r="B924" i="150"/>
  <c r="H923" i="150"/>
  <c r="E923" i="150"/>
  <c r="D923" i="150"/>
  <c r="B923" i="150"/>
  <c r="H922" i="150"/>
  <c r="E922" i="150"/>
  <c r="D922" i="150"/>
  <c r="B922" i="150"/>
  <c r="H921" i="150"/>
  <c r="E921" i="150"/>
  <c r="D921" i="150"/>
  <c r="F921" i="150" s="1"/>
  <c r="B921" i="150"/>
  <c r="H920" i="150"/>
  <c r="E920" i="150"/>
  <c r="D920" i="150"/>
  <c r="B920" i="150"/>
  <c r="H919" i="150"/>
  <c r="E919" i="150"/>
  <c r="D919" i="150"/>
  <c r="B919" i="150"/>
  <c r="H918" i="150"/>
  <c r="E918" i="150"/>
  <c r="D918" i="150"/>
  <c r="B918" i="150"/>
  <c r="H917" i="150"/>
  <c r="E917" i="150"/>
  <c r="D917" i="150"/>
  <c r="B917" i="150"/>
  <c r="H916" i="150"/>
  <c r="E916" i="150"/>
  <c r="D916" i="150"/>
  <c r="B916" i="150"/>
  <c r="H915" i="150"/>
  <c r="E915" i="150"/>
  <c r="D915" i="150"/>
  <c r="B915" i="150"/>
  <c r="H914" i="150"/>
  <c r="E914" i="150"/>
  <c r="D914" i="150"/>
  <c r="B914" i="150"/>
  <c r="H913" i="150"/>
  <c r="E913" i="150"/>
  <c r="D913" i="150"/>
  <c r="B913" i="150"/>
  <c r="H912" i="150"/>
  <c r="E912" i="150"/>
  <c r="D912" i="150"/>
  <c r="B912" i="150"/>
  <c r="H911" i="150"/>
  <c r="E911" i="150"/>
  <c r="D911" i="150"/>
  <c r="B911" i="150"/>
  <c r="H910" i="150"/>
  <c r="E910" i="150"/>
  <c r="D910" i="150"/>
  <c r="B910" i="150"/>
  <c r="H909" i="150"/>
  <c r="E909" i="150"/>
  <c r="D909" i="150"/>
  <c r="B909" i="150"/>
  <c r="H908" i="150"/>
  <c r="E908" i="150"/>
  <c r="D908" i="150"/>
  <c r="B908" i="150"/>
  <c r="H907" i="150"/>
  <c r="E907" i="150"/>
  <c r="D907" i="150"/>
  <c r="B907" i="150"/>
  <c r="H906" i="150"/>
  <c r="E906" i="150"/>
  <c r="D906" i="150"/>
  <c r="B906" i="150"/>
  <c r="H905" i="150"/>
  <c r="E905" i="150"/>
  <c r="D905" i="150"/>
  <c r="B905" i="150"/>
  <c r="H904" i="150"/>
  <c r="E904" i="150"/>
  <c r="D904" i="150"/>
  <c r="B904" i="150"/>
  <c r="H903" i="150"/>
  <c r="E903" i="150"/>
  <c r="D903" i="150"/>
  <c r="B903" i="150"/>
  <c r="H902" i="150"/>
  <c r="E902" i="150"/>
  <c r="D902" i="150"/>
  <c r="B902" i="150"/>
  <c r="H901" i="150"/>
  <c r="E901" i="150"/>
  <c r="D901" i="150"/>
  <c r="B901" i="150"/>
  <c r="H900" i="150"/>
  <c r="E900" i="150"/>
  <c r="D900" i="150"/>
  <c r="B900" i="150"/>
  <c r="H899" i="150"/>
  <c r="E899" i="150"/>
  <c r="D899" i="150"/>
  <c r="B899" i="150"/>
  <c r="H898" i="150"/>
  <c r="E898" i="150"/>
  <c r="D898" i="150"/>
  <c r="B898" i="150"/>
  <c r="H897" i="150"/>
  <c r="E897" i="150"/>
  <c r="D897" i="150"/>
  <c r="B897" i="150"/>
  <c r="H896" i="150"/>
  <c r="E896" i="150"/>
  <c r="D896" i="150"/>
  <c r="B896" i="150"/>
  <c r="H895" i="150"/>
  <c r="E895" i="150"/>
  <c r="D895" i="150"/>
  <c r="B895" i="150"/>
  <c r="H894" i="150"/>
  <c r="E894" i="150"/>
  <c r="D894" i="150"/>
  <c r="B894" i="150"/>
  <c r="H893" i="150"/>
  <c r="E893" i="150"/>
  <c r="D893" i="150"/>
  <c r="B893" i="150"/>
  <c r="H892" i="150"/>
  <c r="E892" i="150"/>
  <c r="D892" i="150"/>
  <c r="B892" i="150"/>
  <c r="H891" i="150"/>
  <c r="E891" i="150"/>
  <c r="D891" i="150"/>
  <c r="B891" i="150"/>
  <c r="H890" i="150"/>
  <c r="E890" i="150"/>
  <c r="D890" i="150"/>
  <c r="B890" i="150"/>
  <c r="H889" i="150"/>
  <c r="E889" i="150"/>
  <c r="D889" i="150"/>
  <c r="B889" i="150"/>
  <c r="H888" i="150"/>
  <c r="E888" i="150"/>
  <c r="D888" i="150"/>
  <c r="B888" i="150"/>
  <c r="H887" i="150"/>
  <c r="E887" i="150"/>
  <c r="D887" i="150"/>
  <c r="B887" i="150"/>
  <c r="H886" i="150"/>
  <c r="E886" i="150"/>
  <c r="D886" i="150"/>
  <c r="F886" i="150" s="1"/>
  <c r="B886" i="150"/>
  <c r="H885" i="150"/>
  <c r="E885" i="150"/>
  <c r="D885" i="150"/>
  <c r="B885" i="150"/>
  <c r="H884" i="150"/>
  <c r="E884" i="150"/>
  <c r="D884" i="150"/>
  <c r="B884" i="150"/>
  <c r="H883" i="150"/>
  <c r="E883" i="150"/>
  <c r="D883" i="150"/>
  <c r="B883" i="150"/>
  <c r="H882" i="150"/>
  <c r="E882" i="150"/>
  <c r="D882" i="150"/>
  <c r="B882" i="150"/>
  <c r="H881" i="150"/>
  <c r="E881" i="150"/>
  <c r="D881" i="150"/>
  <c r="B881" i="150"/>
  <c r="H880" i="150"/>
  <c r="E880" i="150"/>
  <c r="D880" i="150"/>
  <c r="B880" i="150"/>
  <c r="H879" i="150"/>
  <c r="E879" i="150"/>
  <c r="D879" i="150"/>
  <c r="B879" i="150"/>
  <c r="H878" i="150"/>
  <c r="E878" i="150"/>
  <c r="D878" i="150"/>
  <c r="B878" i="150"/>
  <c r="H877" i="150"/>
  <c r="E877" i="150"/>
  <c r="D877" i="150"/>
  <c r="B877" i="150"/>
  <c r="H876" i="150"/>
  <c r="E876" i="150"/>
  <c r="D876" i="150"/>
  <c r="B876" i="150"/>
  <c r="H875" i="150"/>
  <c r="E875" i="150"/>
  <c r="D875" i="150"/>
  <c r="B875" i="150"/>
  <c r="H874" i="150"/>
  <c r="E874" i="150"/>
  <c r="D874" i="150"/>
  <c r="F874" i="150" s="1"/>
  <c r="B874" i="150"/>
  <c r="H873" i="150"/>
  <c r="E873" i="150"/>
  <c r="D873" i="150"/>
  <c r="B873" i="150"/>
  <c r="H872" i="150"/>
  <c r="E872" i="150"/>
  <c r="D872" i="150"/>
  <c r="B872" i="150"/>
  <c r="H871" i="150"/>
  <c r="E871" i="150"/>
  <c r="D871" i="150"/>
  <c r="B871" i="150"/>
  <c r="H870" i="150"/>
  <c r="E870" i="150"/>
  <c r="D870" i="150"/>
  <c r="B870" i="150"/>
  <c r="H869" i="150"/>
  <c r="E869" i="150"/>
  <c r="D869" i="150"/>
  <c r="B869" i="150"/>
  <c r="H868" i="150"/>
  <c r="E868" i="150"/>
  <c r="D868" i="150"/>
  <c r="B868" i="150"/>
  <c r="H867" i="150"/>
  <c r="E867" i="150"/>
  <c r="D867" i="150"/>
  <c r="B867" i="150"/>
  <c r="H866" i="150"/>
  <c r="E866" i="150"/>
  <c r="D866" i="150"/>
  <c r="B866" i="150"/>
  <c r="H865" i="150"/>
  <c r="E865" i="150"/>
  <c r="D865" i="150"/>
  <c r="B865" i="150"/>
  <c r="H864" i="150"/>
  <c r="E864" i="150"/>
  <c r="D864" i="150"/>
  <c r="B864" i="150"/>
  <c r="H863" i="150"/>
  <c r="E863" i="150"/>
  <c r="D863" i="150"/>
  <c r="B863" i="150"/>
  <c r="H862" i="150"/>
  <c r="E862" i="150"/>
  <c r="D862" i="150"/>
  <c r="B862" i="150"/>
  <c r="H861" i="150"/>
  <c r="E861" i="150"/>
  <c r="D861" i="150"/>
  <c r="B861" i="150"/>
  <c r="H860" i="150"/>
  <c r="E860" i="150"/>
  <c r="D860" i="150"/>
  <c r="B860" i="150"/>
  <c r="H859" i="150"/>
  <c r="E859" i="150"/>
  <c r="D859" i="150"/>
  <c r="B859" i="150"/>
  <c r="H858" i="150"/>
  <c r="E858" i="150"/>
  <c r="D858" i="150"/>
  <c r="B858" i="150"/>
  <c r="H857" i="150"/>
  <c r="E857" i="150"/>
  <c r="D857" i="150"/>
  <c r="B857" i="150"/>
  <c r="H856" i="150"/>
  <c r="E856" i="150"/>
  <c r="D856" i="150"/>
  <c r="B856" i="150"/>
  <c r="H855" i="150"/>
  <c r="E855" i="150"/>
  <c r="D855" i="150"/>
  <c r="B855" i="150"/>
  <c r="H854" i="150"/>
  <c r="E854" i="150"/>
  <c r="D854" i="150"/>
  <c r="B854" i="150"/>
  <c r="H853" i="150"/>
  <c r="E853" i="150"/>
  <c r="D853" i="150"/>
  <c r="B853" i="150"/>
  <c r="H852" i="150"/>
  <c r="E852" i="150"/>
  <c r="D852" i="150"/>
  <c r="B852" i="150"/>
  <c r="H851" i="150"/>
  <c r="E851" i="150"/>
  <c r="D851" i="150"/>
  <c r="B851" i="150"/>
  <c r="H850" i="150"/>
  <c r="E850" i="150"/>
  <c r="D850" i="150"/>
  <c r="B850" i="150"/>
  <c r="H849" i="150"/>
  <c r="E849" i="150"/>
  <c r="D849" i="150"/>
  <c r="B849" i="150"/>
  <c r="H848" i="150"/>
  <c r="E848" i="150"/>
  <c r="D848" i="150"/>
  <c r="B848" i="150"/>
  <c r="H847" i="150"/>
  <c r="E847" i="150"/>
  <c r="D847" i="150"/>
  <c r="B847" i="150"/>
  <c r="H846" i="150"/>
  <c r="E846" i="150"/>
  <c r="D846" i="150"/>
  <c r="B846" i="150"/>
  <c r="H845" i="150"/>
  <c r="E845" i="150"/>
  <c r="D845" i="150"/>
  <c r="B845" i="150"/>
  <c r="H844" i="150"/>
  <c r="E844" i="150"/>
  <c r="D844" i="150"/>
  <c r="B844" i="150"/>
  <c r="H843" i="150"/>
  <c r="E843" i="150"/>
  <c r="D843" i="150"/>
  <c r="B843" i="150"/>
  <c r="H842" i="150"/>
  <c r="E842" i="150"/>
  <c r="D842" i="150"/>
  <c r="B842" i="150"/>
  <c r="H841" i="150"/>
  <c r="E841" i="150"/>
  <c r="D841" i="150"/>
  <c r="B841" i="150"/>
  <c r="H840" i="150"/>
  <c r="E840" i="150"/>
  <c r="D840" i="150"/>
  <c r="B840" i="150"/>
  <c r="H839" i="150"/>
  <c r="E839" i="150"/>
  <c r="D839" i="150"/>
  <c r="B839" i="150"/>
  <c r="H838" i="150"/>
  <c r="E838" i="150"/>
  <c r="D838" i="150"/>
  <c r="B838" i="150"/>
  <c r="H837" i="150"/>
  <c r="E837" i="150"/>
  <c r="D837" i="150"/>
  <c r="B837" i="150"/>
  <c r="H836" i="150"/>
  <c r="E836" i="150"/>
  <c r="D836" i="150"/>
  <c r="B836" i="150"/>
  <c r="H835" i="150"/>
  <c r="E835" i="150"/>
  <c r="D835" i="150"/>
  <c r="B835" i="150"/>
  <c r="H834" i="150"/>
  <c r="E834" i="150"/>
  <c r="D834" i="150"/>
  <c r="B834" i="150"/>
  <c r="H833" i="150"/>
  <c r="E833" i="150"/>
  <c r="D833" i="150"/>
  <c r="B833" i="150"/>
  <c r="H832" i="150"/>
  <c r="E832" i="150"/>
  <c r="D832" i="150"/>
  <c r="B832" i="150"/>
  <c r="H831" i="150"/>
  <c r="E831" i="150"/>
  <c r="D831" i="150"/>
  <c r="B831" i="150"/>
  <c r="H830" i="150"/>
  <c r="E830" i="150"/>
  <c r="D830" i="150"/>
  <c r="B830" i="150"/>
  <c r="H829" i="150"/>
  <c r="E829" i="150"/>
  <c r="D829" i="150"/>
  <c r="B829" i="150"/>
  <c r="H828" i="150"/>
  <c r="E828" i="150"/>
  <c r="D828" i="150"/>
  <c r="B828" i="150"/>
  <c r="H827" i="150"/>
  <c r="E827" i="150"/>
  <c r="D827" i="150"/>
  <c r="B827" i="150"/>
  <c r="H826" i="150"/>
  <c r="E826" i="150"/>
  <c r="D826" i="150"/>
  <c r="B826" i="150"/>
  <c r="H825" i="150"/>
  <c r="E825" i="150"/>
  <c r="D825" i="150"/>
  <c r="B825" i="150"/>
  <c r="H824" i="150"/>
  <c r="E824" i="150"/>
  <c r="D824" i="150"/>
  <c r="B824" i="150"/>
  <c r="H823" i="150"/>
  <c r="E823" i="150"/>
  <c r="D823" i="150"/>
  <c r="B823" i="150"/>
  <c r="H822" i="150"/>
  <c r="E822" i="150"/>
  <c r="D822" i="150"/>
  <c r="B822" i="150"/>
  <c r="H821" i="150"/>
  <c r="E821" i="150"/>
  <c r="D821" i="150"/>
  <c r="B821" i="150"/>
  <c r="H820" i="150"/>
  <c r="E820" i="150"/>
  <c r="D820" i="150"/>
  <c r="B820" i="150"/>
  <c r="H819" i="150"/>
  <c r="E819" i="150"/>
  <c r="D819" i="150"/>
  <c r="B819" i="150"/>
  <c r="H818" i="150"/>
  <c r="E818" i="150"/>
  <c r="D818" i="150"/>
  <c r="B818" i="150"/>
  <c r="H817" i="150"/>
  <c r="E817" i="150"/>
  <c r="D817" i="150"/>
  <c r="B817" i="150"/>
  <c r="H816" i="150"/>
  <c r="E816" i="150"/>
  <c r="D816" i="150"/>
  <c r="B816" i="150"/>
  <c r="H815" i="150"/>
  <c r="E815" i="150"/>
  <c r="D815" i="150"/>
  <c r="B815" i="150"/>
  <c r="H814" i="150"/>
  <c r="E814" i="150"/>
  <c r="D814" i="150"/>
  <c r="B814" i="150"/>
  <c r="H813" i="150"/>
  <c r="E813" i="150"/>
  <c r="D813" i="150"/>
  <c r="B813" i="150"/>
  <c r="H812" i="150"/>
  <c r="E812" i="150"/>
  <c r="D812" i="150"/>
  <c r="B812" i="150"/>
  <c r="H811" i="150"/>
  <c r="E811" i="150"/>
  <c r="D811" i="150"/>
  <c r="B811" i="150"/>
  <c r="H810" i="150"/>
  <c r="E810" i="150"/>
  <c r="D810" i="150"/>
  <c r="B810" i="150"/>
  <c r="H809" i="150"/>
  <c r="E809" i="150"/>
  <c r="D809" i="150"/>
  <c r="B809" i="150"/>
  <c r="H808" i="150"/>
  <c r="E808" i="150"/>
  <c r="D808" i="150"/>
  <c r="B808" i="150"/>
  <c r="H807" i="150"/>
  <c r="E807" i="150"/>
  <c r="D807" i="150"/>
  <c r="B807" i="150"/>
  <c r="H806" i="150"/>
  <c r="E806" i="150"/>
  <c r="D806" i="150"/>
  <c r="B806" i="150"/>
  <c r="H805" i="150"/>
  <c r="E805" i="150"/>
  <c r="D805" i="150"/>
  <c r="B805" i="150"/>
  <c r="H804" i="150"/>
  <c r="E804" i="150"/>
  <c r="D804" i="150"/>
  <c r="B804" i="150"/>
  <c r="H803" i="150"/>
  <c r="E803" i="150"/>
  <c r="D803" i="150"/>
  <c r="B803" i="150"/>
  <c r="H802" i="150"/>
  <c r="E802" i="150"/>
  <c r="D802" i="150"/>
  <c r="B802" i="150"/>
  <c r="H801" i="150"/>
  <c r="E801" i="150"/>
  <c r="D801" i="150"/>
  <c r="B801" i="150"/>
  <c r="H800" i="150"/>
  <c r="E800" i="150"/>
  <c r="D800" i="150"/>
  <c r="B800" i="150"/>
  <c r="H799" i="150"/>
  <c r="E799" i="150"/>
  <c r="D799" i="150"/>
  <c r="B799" i="150"/>
  <c r="H798" i="150"/>
  <c r="E798" i="150"/>
  <c r="D798" i="150"/>
  <c r="B798" i="150"/>
  <c r="H797" i="150"/>
  <c r="E797" i="150"/>
  <c r="D797" i="150"/>
  <c r="B797" i="150"/>
  <c r="H796" i="150"/>
  <c r="E796" i="150"/>
  <c r="D796" i="150"/>
  <c r="B796" i="150"/>
  <c r="H795" i="150"/>
  <c r="E795" i="150"/>
  <c r="D795" i="150"/>
  <c r="B795" i="150"/>
  <c r="H794" i="150"/>
  <c r="E794" i="150"/>
  <c r="D794" i="150"/>
  <c r="B794" i="150"/>
  <c r="H793" i="150"/>
  <c r="E793" i="150"/>
  <c r="D793" i="150"/>
  <c r="B793" i="150"/>
  <c r="H792" i="150"/>
  <c r="E792" i="150"/>
  <c r="D792" i="150"/>
  <c r="B792" i="150"/>
  <c r="H791" i="150"/>
  <c r="E791" i="150"/>
  <c r="D791" i="150"/>
  <c r="B791" i="150"/>
  <c r="H790" i="150"/>
  <c r="E790" i="150"/>
  <c r="D790" i="150"/>
  <c r="B790" i="150"/>
  <c r="H789" i="150"/>
  <c r="E789" i="150"/>
  <c r="D789" i="150"/>
  <c r="B789" i="150"/>
  <c r="H788" i="150"/>
  <c r="E788" i="150"/>
  <c r="D788" i="150"/>
  <c r="B788" i="150"/>
  <c r="H787" i="150"/>
  <c r="E787" i="150"/>
  <c r="D787" i="150"/>
  <c r="B787" i="150"/>
  <c r="H786" i="150"/>
  <c r="E786" i="150"/>
  <c r="D786" i="150"/>
  <c r="B786" i="150"/>
  <c r="H785" i="150"/>
  <c r="E785" i="150"/>
  <c r="D785" i="150"/>
  <c r="B785" i="150"/>
  <c r="H784" i="150"/>
  <c r="E784" i="150"/>
  <c r="D784" i="150"/>
  <c r="B784" i="150"/>
  <c r="H783" i="150"/>
  <c r="E783" i="150"/>
  <c r="D783" i="150"/>
  <c r="B783" i="150"/>
  <c r="H782" i="150"/>
  <c r="E782" i="150"/>
  <c r="D782" i="150"/>
  <c r="B782" i="150"/>
  <c r="H781" i="150"/>
  <c r="E781" i="150"/>
  <c r="D781" i="150"/>
  <c r="B781" i="150"/>
  <c r="H780" i="150"/>
  <c r="E780" i="150"/>
  <c r="D780" i="150"/>
  <c r="B780" i="150"/>
  <c r="H779" i="150"/>
  <c r="E779" i="150"/>
  <c r="D779" i="150"/>
  <c r="B779" i="150"/>
  <c r="H778" i="150"/>
  <c r="E778" i="150"/>
  <c r="D778" i="150"/>
  <c r="B778" i="150"/>
  <c r="H777" i="150"/>
  <c r="E777" i="150"/>
  <c r="D777" i="150"/>
  <c r="B777" i="150"/>
  <c r="H776" i="150"/>
  <c r="E776" i="150"/>
  <c r="D776" i="150"/>
  <c r="B776" i="150"/>
  <c r="H775" i="150"/>
  <c r="E775" i="150"/>
  <c r="D775" i="150"/>
  <c r="B775" i="150"/>
  <c r="H774" i="150"/>
  <c r="E774" i="150"/>
  <c r="D774" i="150"/>
  <c r="B774" i="150"/>
  <c r="H773" i="150"/>
  <c r="E773" i="150"/>
  <c r="D773" i="150"/>
  <c r="B773" i="150"/>
  <c r="H772" i="150"/>
  <c r="E772" i="150"/>
  <c r="D772" i="150"/>
  <c r="B772" i="150"/>
  <c r="H771" i="150"/>
  <c r="E771" i="150"/>
  <c r="D771" i="150"/>
  <c r="B771" i="150"/>
  <c r="H770" i="150"/>
  <c r="E770" i="150"/>
  <c r="D770" i="150"/>
  <c r="B770" i="150"/>
  <c r="H769" i="150"/>
  <c r="E769" i="150"/>
  <c r="D769" i="150"/>
  <c r="B769" i="150"/>
  <c r="H768" i="150"/>
  <c r="E768" i="150"/>
  <c r="D768" i="150"/>
  <c r="B768" i="150"/>
  <c r="H767" i="150"/>
  <c r="E767" i="150"/>
  <c r="D767" i="150"/>
  <c r="B767" i="150"/>
  <c r="H766" i="150"/>
  <c r="E766" i="150"/>
  <c r="D766" i="150"/>
  <c r="B766" i="150"/>
  <c r="H765" i="150"/>
  <c r="E765" i="150"/>
  <c r="D765" i="150"/>
  <c r="B765" i="150"/>
  <c r="H764" i="150"/>
  <c r="E764" i="150"/>
  <c r="D764" i="150"/>
  <c r="B764" i="150"/>
  <c r="H763" i="150"/>
  <c r="E763" i="150"/>
  <c r="D763" i="150"/>
  <c r="B763" i="150"/>
  <c r="H762" i="150"/>
  <c r="E762" i="150"/>
  <c r="D762" i="150"/>
  <c r="B762" i="150"/>
  <c r="H761" i="150"/>
  <c r="E761" i="150"/>
  <c r="D761" i="150"/>
  <c r="B761" i="150"/>
  <c r="H760" i="150"/>
  <c r="E760" i="150"/>
  <c r="D760" i="150"/>
  <c r="B760" i="150"/>
  <c r="H759" i="150"/>
  <c r="E759" i="150"/>
  <c r="D759" i="150"/>
  <c r="B759" i="150"/>
  <c r="H758" i="150"/>
  <c r="E758" i="150"/>
  <c r="D758" i="150"/>
  <c r="B758" i="150"/>
  <c r="H757" i="150"/>
  <c r="E757" i="150"/>
  <c r="D757" i="150"/>
  <c r="B757" i="150"/>
  <c r="H756" i="150"/>
  <c r="E756" i="150"/>
  <c r="D756" i="150"/>
  <c r="B756" i="150"/>
  <c r="H755" i="150"/>
  <c r="E755" i="150"/>
  <c r="D755" i="150"/>
  <c r="B755" i="150"/>
  <c r="H754" i="150"/>
  <c r="E754" i="150"/>
  <c r="D754" i="150"/>
  <c r="B754" i="150"/>
  <c r="H753" i="150"/>
  <c r="E753" i="150"/>
  <c r="D753" i="150"/>
  <c r="B753" i="150"/>
  <c r="H752" i="150"/>
  <c r="E752" i="150"/>
  <c r="D752" i="150"/>
  <c r="B752" i="150"/>
  <c r="H751" i="150"/>
  <c r="E751" i="150"/>
  <c r="D751" i="150"/>
  <c r="B751" i="150"/>
  <c r="H750" i="150"/>
  <c r="E750" i="150"/>
  <c r="D750" i="150"/>
  <c r="B750" i="150"/>
  <c r="H749" i="150"/>
  <c r="E749" i="150"/>
  <c r="D749" i="150"/>
  <c r="B749" i="150"/>
  <c r="H748" i="150"/>
  <c r="E748" i="150"/>
  <c r="D748" i="150"/>
  <c r="B748" i="150"/>
  <c r="H747" i="150"/>
  <c r="E747" i="150"/>
  <c r="D747" i="150"/>
  <c r="B747" i="150"/>
  <c r="H746" i="150"/>
  <c r="E746" i="150"/>
  <c r="D746" i="150"/>
  <c r="B746" i="150"/>
  <c r="H745" i="150"/>
  <c r="E745" i="150"/>
  <c r="D745" i="150"/>
  <c r="B745" i="150"/>
  <c r="H744" i="150"/>
  <c r="E744" i="150"/>
  <c r="D744" i="150"/>
  <c r="B744" i="150"/>
  <c r="H743" i="150"/>
  <c r="E743" i="150"/>
  <c r="D743" i="150"/>
  <c r="B743" i="150"/>
  <c r="H742" i="150"/>
  <c r="E742" i="150"/>
  <c r="D742" i="150"/>
  <c r="B742" i="150"/>
  <c r="H741" i="150"/>
  <c r="E741" i="150"/>
  <c r="D741" i="150"/>
  <c r="B741" i="150"/>
  <c r="H740" i="150"/>
  <c r="E740" i="150"/>
  <c r="D740" i="150"/>
  <c r="B740" i="150"/>
  <c r="H739" i="150"/>
  <c r="E739" i="150"/>
  <c r="D739" i="150"/>
  <c r="B739" i="150"/>
  <c r="H738" i="150"/>
  <c r="E738" i="150"/>
  <c r="D738" i="150"/>
  <c r="B738" i="150"/>
  <c r="H737" i="150"/>
  <c r="E737" i="150"/>
  <c r="D737" i="150"/>
  <c r="B737" i="150"/>
  <c r="H736" i="150"/>
  <c r="E736" i="150"/>
  <c r="D736" i="150"/>
  <c r="B736" i="150"/>
  <c r="H735" i="150"/>
  <c r="E735" i="150"/>
  <c r="D735" i="150"/>
  <c r="B735" i="150"/>
  <c r="H734" i="150"/>
  <c r="E734" i="150"/>
  <c r="D734" i="150"/>
  <c r="B734" i="150"/>
  <c r="H733" i="150"/>
  <c r="E733" i="150"/>
  <c r="D733" i="150"/>
  <c r="B733" i="150"/>
  <c r="H732" i="150"/>
  <c r="E732" i="150"/>
  <c r="D732" i="150"/>
  <c r="B732" i="150"/>
  <c r="H731" i="150"/>
  <c r="E731" i="150"/>
  <c r="D731" i="150"/>
  <c r="B731" i="150"/>
  <c r="H730" i="150"/>
  <c r="E730" i="150"/>
  <c r="D730" i="150"/>
  <c r="B730" i="150"/>
  <c r="H729" i="150"/>
  <c r="E729" i="150"/>
  <c r="D729" i="150"/>
  <c r="B729" i="150"/>
  <c r="H728" i="150"/>
  <c r="E728" i="150"/>
  <c r="D728" i="150"/>
  <c r="B728" i="150"/>
  <c r="H727" i="150"/>
  <c r="E727" i="150"/>
  <c r="D727" i="150"/>
  <c r="B727" i="150"/>
  <c r="H726" i="150"/>
  <c r="E726" i="150"/>
  <c r="D726" i="150"/>
  <c r="B726" i="150"/>
  <c r="H725" i="150"/>
  <c r="E725" i="150"/>
  <c r="D725" i="150"/>
  <c r="B725" i="150"/>
  <c r="H724" i="150"/>
  <c r="E724" i="150"/>
  <c r="D724" i="150"/>
  <c r="B724" i="150"/>
  <c r="H723" i="150"/>
  <c r="E723" i="150"/>
  <c r="D723" i="150"/>
  <c r="B723" i="150"/>
  <c r="H722" i="150"/>
  <c r="E722" i="150"/>
  <c r="D722" i="150"/>
  <c r="B722" i="150"/>
  <c r="H721" i="150"/>
  <c r="E721" i="150"/>
  <c r="D721" i="150"/>
  <c r="B721" i="150"/>
  <c r="H720" i="150"/>
  <c r="E720" i="150"/>
  <c r="D720" i="150"/>
  <c r="B720" i="150"/>
  <c r="H719" i="150"/>
  <c r="E719" i="150"/>
  <c r="D719" i="150"/>
  <c r="B719" i="150"/>
  <c r="H718" i="150"/>
  <c r="E718" i="150"/>
  <c r="D718" i="150"/>
  <c r="B718" i="150"/>
  <c r="H717" i="150"/>
  <c r="E717" i="150"/>
  <c r="D717" i="150"/>
  <c r="B717" i="150"/>
  <c r="H716" i="150"/>
  <c r="E716" i="150"/>
  <c r="D716" i="150"/>
  <c r="B716" i="150"/>
  <c r="H715" i="150"/>
  <c r="E715" i="150"/>
  <c r="D715" i="150"/>
  <c r="B715" i="150"/>
  <c r="H714" i="150"/>
  <c r="E714" i="150"/>
  <c r="D714" i="150"/>
  <c r="B714" i="150"/>
  <c r="H713" i="150"/>
  <c r="E713" i="150"/>
  <c r="D713" i="150"/>
  <c r="B713" i="150"/>
  <c r="H712" i="150"/>
  <c r="E712" i="150"/>
  <c r="D712" i="150"/>
  <c r="B712" i="150"/>
  <c r="H711" i="150"/>
  <c r="E711" i="150"/>
  <c r="D711" i="150"/>
  <c r="B711" i="150"/>
  <c r="H710" i="150"/>
  <c r="E710" i="150"/>
  <c r="D710" i="150"/>
  <c r="B710" i="150"/>
  <c r="H709" i="150"/>
  <c r="E709" i="150"/>
  <c r="D709" i="150"/>
  <c r="B709" i="150"/>
  <c r="H708" i="150"/>
  <c r="E708" i="150"/>
  <c r="D708" i="150"/>
  <c r="B708" i="150"/>
  <c r="H707" i="150"/>
  <c r="E707" i="150"/>
  <c r="D707" i="150"/>
  <c r="B707" i="150"/>
  <c r="H706" i="150"/>
  <c r="E706" i="150"/>
  <c r="D706" i="150"/>
  <c r="B706" i="150"/>
  <c r="H705" i="150"/>
  <c r="E705" i="150"/>
  <c r="D705" i="150"/>
  <c r="B705" i="150"/>
  <c r="H704" i="150"/>
  <c r="E704" i="150"/>
  <c r="D704" i="150"/>
  <c r="B704" i="150"/>
  <c r="H703" i="150"/>
  <c r="E703" i="150"/>
  <c r="D703" i="150"/>
  <c r="B703" i="150"/>
  <c r="H702" i="150"/>
  <c r="E702" i="150"/>
  <c r="D702" i="150"/>
  <c r="B702" i="150"/>
  <c r="H701" i="150"/>
  <c r="E701" i="150"/>
  <c r="D701" i="150"/>
  <c r="B701" i="150"/>
  <c r="H700" i="150"/>
  <c r="E700" i="150"/>
  <c r="D700" i="150"/>
  <c r="B700" i="150"/>
  <c r="H699" i="150"/>
  <c r="E699" i="150"/>
  <c r="D699" i="150"/>
  <c r="B699" i="150"/>
  <c r="H698" i="150"/>
  <c r="E698" i="150"/>
  <c r="D698" i="150"/>
  <c r="B698" i="150"/>
  <c r="H697" i="150"/>
  <c r="E697" i="150"/>
  <c r="D697" i="150"/>
  <c r="B697" i="150"/>
  <c r="H696" i="150"/>
  <c r="E696" i="150"/>
  <c r="D696" i="150"/>
  <c r="B696" i="150"/>
  <c r="H695" i="150"/>
  <c r="E695" i="150"/>
  <c r="D695" i="150"/>
  <c r="B695" i="150"/>
  <c r="H694" i="150"/>
  <c r="E694" i="150"/>
  <c r="D694" i="150"/>
  <c r="B694" i="150"/>
  <c r="H693" i="150"/>
  <c r="E693" i="150"/>
  <c r="D693" i="150"/>
  <c r="B693" i="150"/>
  <c r="H692" i="150"/>
  <c r="E692" i="150"/>
  <c r="D692" i="150"/>
  <c r="B692" i="150"/>
  <c r="H691" i="150"/>
  <c r="E691" i="150"/>
  <c r="D691" i="150"/>
  <c r="B691" i="150"/>
  <c r="H690" i="150"/>
  <c r="E690" i="150"/>
  <c r="D690" i="150"/>
  <c r="B690" i="150"/>
  <c r="H689" i="150"/>
  <c r="E689" i="150"/>
  <c r="D689" i="150"/>
  <c r="B689" i="150"/>
  <c r="H688" i="150"/>
  <c r="E688" i="150"/>
  <c r="D688" i="150"/>
  <c r="B688" i="150"/>
  <c r="H687" i="150"/>
  <c r="E687" i="150"/>
  <c r="D687" i="150"/>
  <c r="B687" i="150"/>
  <c r="H686" i="150"/>
  <c r="E686" i="150"/>
  <c r="D686" i="150"/>
  <c r="B686" i="150"/>
  <c r="H685" i="150"/>
  <c r="E685" i="150"/>
  <c r="D685" i="150"/>
  <c r="B685" i="150"/>
  <c r="H684" i="150"/>
  <c r="E684" i="150"/>
  <c r="D684" i="150"/>
  <c r="B684" i="150"/>
  <c r="H683" i="150"/>
  <c r="E683" i="150"/>
  <c r="D683" i="150"/>
  <c r="B683" i="150"/>
  <c r="H682" i="150"/>
  <c r="E682" i="150"/>
  <c r="D682" i="150"/>
  <c r="B682" i="150"/>
  <c r="H681" i="150"/>
  <c r="E681" i="150"/>
  <c r="D681" i="150"/>
  <c r="B681" i="150"/>
  <c r="H680" i="150"/>
  <c r="E680" i="150"/>
  <c r="D680" i="150"/>
  <c r="B680" i="150"/>
  <c r="H679" i="150"/>
  <c r="E679" i="150"/>
  <c r="D679" i="150"/>
  <c r="B679" i="150"/>
  <c r="H678" i="150"/>
  <c r="E678" i="150"/>
  <c r="D678" i="150"/>
  <c r="B678" i="150"/>
  <c r="H677" i="150"/>
  <c r="E677" i="150"/>
  <c r="D677" i="150"/>
  <c r="B677" i="150"/>
  <c r="H676" i="150"/>
  <c r="E676" i="150"/>
  <c r="D676" i="150"/>
  <c r="B676" i="150"/>
  <c r="H675" i="150"/>
  <c r="E675" i="150"/>
  <c r="D675" i="150"/>
  <c r="B675" i="150"/>
  <c r="H674" i="150"/>
  <c r="E674" i="150"/>
  <c r="D674" i="150"/>
  <c r="B674" i="150"/>
  <c r="H673" i="150"/>
  <c r="E673" i="150"/>
  <c r="D673" i="150"/>
  <c r="B673" i="150"/>
  <c r="H672" i="150"/>
  <c r="E672" i="150"/>
  <c r="D672" i="150"/>
  <c r="B672" i="150"/>
  <c r="H671" i="150"/>
  <c r="E671" i="150"/>
  <c r="D671" i="150"/>
  <c r="B671" i="150"/>
  <c r="H670" i="150"/>
  <c r="E670" i="150"/>
  <c r="D670" i="150"/>
  <c r="B670" i="150"/>
  <c r="H669" i="150"/>
  <c r="E669" i="150"/>
  <c r="D669" i="150"/>
  <c r="B669" i="150"/>
  <c r="H668" i="150"/>
  <c r="E668" i="150"/>
  <c r="D668" i="150"/>
  <c r="B668" i="150"/>
  <c r="H667" i="150"/>
  <c r="E667" i="150"/>
  <c r="D667" i="150"/>
  <c r="B667" i="150"/>
  <c r="H666" i="150"/>
  <c r="E666" i="150"/>
  <c r="D666" i="150"/>
  <c r="B666" i="150"/>
  <c r="H665" i="150"/>
  <c r="E665" i="150"/>
  <c r="D665" i="150"/>
  <c r="B665" i="150"/>
  <c r="H664" i="150"/>
  <c r="E664" i="150"/>
  <c r="D664" i="150"/>
  <c r="B664" i="150"/>
  <c r="H663" i="150"/>
  <c r="E663" i="150"/>
  <c r="D663" i="150"/>
  <c r="B663" i="150"/>
  <c r="H662" i="150"/>
  <c r="E662" i="150"/>
  <c r="D662" i="150"/>
  <c r="B662" i="150"/>
  <c r="H661" i="150"/>
  <c r="E661" i="150"/>
  <c r="D661" i="150"/>
  <c r="B661" i="150"/>
  <c r="H660" i="150"/>
  <c r="E660" i="150"/>
  <c r="D660" i="150"/>
  <c r="B660" i="150"/>
  <c r="H659" i="150"/>
  <c r="E659" i="150"/>
  <c r="D659" i="150"/>
  <c r="B659" i="150"/>
  <c r="H658" i="150"/>
  <c r="E658" i="150"/>
  <c r="D658" i="150"/>
  <c r="B658" i="150"/>
  <c r="H657" i="150"/>
  <c r="E657" i="150"/>
  <c r="D657" i="150"/>
  <c r="B657" i="150"/>
  <c r="H656" i="150"/>
  <c r="E656" i="150"/>
  <c r="D656" i="150"/>
  <c r="B656" i="150"/>
  <c r="H655" i="150"/>
  <c r="E655" i="150"/>
  <c r="D655" i="150"/>
  <c r="B655" i="150"/>
  <c r="H654" i="150"/>
  <c r="E654" i="150"/>
  <c r="D654" i="150"/>
  <c r="B654" i="150"/>
  <c r="H653" i="150"/>
  <c r="E653" i="150"/>
  <c r="D653" i="150"/>
  <c r="B653" i="150"/>
  <c r="H652" i="150"/>
  <c r="E652" i="150"/>
  <c r="D652" i="150"/>
  <c r="B652" i="150"/>
  <c r="H651" i="150"/>
  <c r="E651" i="150"/>
  <c r="D651" i="150"/>
  <c r="B651" i="150"/>
  <c r="H650" i="150"/>
  <c r="E650" i="150"/>
  <c r="D650" i="150"/>
  <c r="B650" i="150"/>
  <c r="H649" i="150"/>
  <c r="E649" i="150"/>
  <c r="D649" i="150"/>
  <c r="B649" i="150"/>
  <c r="H648" i="150"/>
  <c r="E648" i="150"/>
  <c r="D648" i="150"/>
  <c r="B648" i="150"/>
  <c r="H647" i="150"/>
  <c r="E647" i="150"/>
  <c r="D647" i="150"/>
  <c r="B647" i="150"/>
  <c r="H646" i="150"/>
  <c r="E646" i="150"/>
  <c r="D646" i="150"/>
  <c r="B646" i="150"/>
  <c r="H645" i="150"/>
  <c r="E645" i="150"/>
  <c r="D645" i="150"/>
  <c r="B645" i="150"/>
  <c r="H644" i="150"/>
  <c r="E644" i="150"/>
  <c r="D644" i="150"/>
  <c r="B644" i="150"/>
  <c r="H643" i="150"/>
  <c r="E643" i="150"/>
  <c r="D643" i="150"/>
  <c r="B643" i="150"/>
  <c r="H642" i="150"/>
  <c r="E642" i="150"/>
  <c r="D642" i="150"/>
  <c r="B642" i="150"/>
  <c r="H641" i="150"/>
  <c r="E641" i="150"/>
  <c r="D641" i="150"/>
  <c r="B641" i="150"/>
  <c r="H640" i="150"/>
  <c r="E640" i="150"/>
  <c r="D640" i="150"/>
  <c r="B640" i="150"/>
  <c r="H639" i="150"/>
  <c r="E639" i="150"/>
  <c r="D639" i="150"/>
  <c r="B639" i="150"/>
  <c r="H638" i="150"/>
  <c r="E638" i="150"/>
  <c r="D638" i="150"/>
  <c r="B638" i="150"/>
  <c r="H637" i="150"/>
  <c r="E637" i="150"/>
  <c r="D637" i="150"/>
  <c r="B637" i="150"/>
  <c r="H636" i="150"/>
  <c r="E636" i="150"/>
  <c r="D636" i="150"/>
  <c r="B636" i="150"/>
  <c r="H635" i="150"/>
  <c r="E635" i="150"/>
  <c r="D635" i="150"/>
  <c r="B635" i="150"/>
  <c r="H634" i="150"/>
  <c r="E634" i="150"/>
  <c r="D634" i="150"/>
  <c r="B634" i="150"/>
  <c r="H633" i="150"/>
  <c r="E633" i="150"/>
  <c r="D633" i="150"/>
  <c r="B633" i="150"/>
  <c r="H632" i="150"/>
  <c r="E632" i="150"/>
  <c r="D632" i="150"/>
  <c r="B632" i="150"/>
  <c r="H631" i="150"/>
  <c r="E631" i="150"/>
  <c r="D631" i="150"/>
  <c r="B631" i="150"/>
  <c r="H630" i="150"/>
  <c r="E630" i="150"/>
  <c r="D630" i="150"/>
  <c r="B630" i="150"/>
  <c r="H629" i="150"/>
  <c r="E629" i="150"/>
  <c r="D629" i="150"/>
  <c r="B629" i="150"/>
  <c r="H628" i="150"/>
  <c r="E628" i="150"/>
  <c r="D628" i="150"/>
  <c r="B628" i="150"/>
  <c r="H627" i="150"/>
  <c r="E627" i="150"/>
  <c r="D627" i="150"/>
  <c r="B627" i="150"/>
  <c r="H626" i="150"/>
  <c r="E626" i="150"/>
  <c r="D626" i="150"/>
  <c r="B626" i="150"/>
  <c r="H625" i="150"/>
  <c r="E625" i="150"/>
  <c r="D625" i="150"/>
  <c r="B625" i="150"/>
  <c r="H624" i="150"/>
  <c r="E624" i="150"/>
  <c r="D624" i="150"/>
  <c r="B624" i="150"/>
  <c r="H623" i="150"/>
  <c r="E623" i="150"/>
  <c r="D623" i="150"/>
  <c r="B623" i="150"/>
  <c r="H622" i="150"/>
  <c r="E622" i="150"/>
  <c r="D622" i="150"/>
  <c r="B622" i="150"/>
  <c r="H621" i="150"/>
  <c r="E621" i="150"/>
  <c r="D621" i="150"/>
  <c r="B621" i="150"/>
  <c r="H620" i="150"/>
  <c r="E620" i="150"/>
  <c r="D620" i="150"/>
  <c r="B620" i="150"/>
  <c r="H619" i="150"/>
  <c r="E619" i="150"/>
  <c r="D619" i="150"/>
  <c r="B619" i="150"/>
  <c r="H618" i="150"/>
  <c r="E618" i="150"/>
  <c r="D618" i="150"/>
  <c r="B618" i="150"/>
  <c r="H617" i="150"/>
  <c r="E617" i="150"/>
  <c r="D617" i="150"/>
  <c r="B617" i="150"/>
  <c r="H616" i="150"/>
  <c r="E616" i="150"/>
  <c r="D616" i="150"/>
  <c r="B616" i="150"/>
  <c r="H615" i="150"/>
  <c r="E615" i="150"/>
  <c r="D615" i="150"/>
  <c r="B615" i="150"/>
  <c r="H614" i="150"/>
  <c r="E614" i="150"/>
  <c r="D614" i="150"/>
  <c r="B614" i="150"/>
  <c r="H613" i="150"/>
  <c r="E613" i="150"/>
  <c r="D613" i="150"/>
  <c r="B613" i="150"/>
  <c r="H612" i="150"/>
  <c r="E612" i="150"/>
  <c r="D612" i="150"/>
  <c r="B612" i="150"/>
  <c r="H611" i="150"/>
  <c r="E611" i="150"/>
  <c r="D611" i="150"/>
  <c r="B611" i="150"/>
  <c r="H610" i="150"/>
  <c r="E610" i="150"/>
  <c r="D610" i="150"/>
  <c r="B610" i="150"/>
  <c r="H609" i="150"/>
  <c r="E609" i="150"/>
  <c r="D609" i="150"/>
  <c r="B609" i="150"/>
  <c r="H608" i="150"/>
  <c r="E608" i="150"/>
  <c r="D608" i="150"/>
  <c r="B608" i="150"/>
  <c r="H607" i="150"/>
  <c r="E607" i="150"/>
  <c r="D607" i="150"/>
  <c r="B607" i="150"/>
  <c r="H606" i="150"/>
  <c r="E606" i="150"/>
  <c r="D606" i="150"/>
  <c r="F606" i="150" s="1"/>
  <c r="B606" i="150"/>
  <c r="H605" i="150"/>
  <c r="E605" i="150"/>
  <c r="D605" i="150"/>
  <c r="B605" i="150"/>
  <c r="H604" i="150"/>
  <c r="E604" i="150"/>
  <c r="D604" i="150"/>
  <c r="B604" i="150"/>
  <c r="H603" i="150"/>
  <c r="E603" i="150"/>
  <c r="D603" i="150"/>
  <c r="B603" i="150"/>
  <c r="H602" i="150"/>
  <c r="E602" i="150"/>
  <c r="D602" i="150"/>
  <c r="F602" i="150" s="1"/>
  <c r="B602" i="150"/>
  <c r="H601" i="150"/>
  <c r="E601" i="150"/>
  <c r="D601" i="150"/>
  <c r="B601" i="150"/>
  <c r="H600" i="150"/>
  <c r="E600" i="150"/>
  <c r="D600" i="150"/>
  <c r="B600" i="150"/>
  <c r="H599" i="150"/>
  <c r="E599" i="150"/>
  <c r="D599" i="150"/>
  <c r="B599" i="150"/>
  <c r="H598" i="150"/>
  <c r="E598" i="150"/>
  <c r="D598" i="150"/>
  <c r="F598" i="150" s="1"/>
  <c r="B598" i="150"/>
  <c r="H597" i="150"/>
  <c r="E597" i="150"/>
  <c r="D597" i="150"/>
  <c r="B597" i="150"/>
  <c r="H596" i="150"/>
  <c r="E596" i="150"/>
  <c r="D596" i="150"/>
  <c r="B596" i="150"/>
  <c r="H595" i="150"/>
  <c r="E595" i="150"/>
  <c r="D595" i="150"/>
  <c r="B595" i="150"/>
  <c r="H594" i="150"/>
  <c r="E594" i="150"/>
  <c r="D594" i="150"/>
  <c r="F594" i="150" s="1"/>
  <c r="B594" i="150"/>
  <c r="H593" i="150"/>
  <c r="E593" i="150"/>
  <c r="D593" i="150"/>
  <c r="B593" i="150"/>
  <c r="H592" i="150"/>
  <c r="E592" i="150"/>
  <c r="D592" i="150"/>
  <c r="B592" i="150"/>
  <c r="H591" i="150"/>
  <c r="E591" i="150"/>
  <c r="D591" i="150"/>
  <c r="B591" i="150"/>
  <c r="H590" i="150"/>
  <c r="E590" i="150"/>
  <c r="D590" i="150"/>
  <c r="F590" i="150" s="1"/>
  <c r="B590" i="150"/>
  <c r="H589" i="150"/>
  <c r="E589" i="150"/>
  <c r="D589" i="150"/>
  <c r="B589" i="150"/>
  <c r="H588" i="150"/>
  <c r="E588" i="150"/>
  <c r="D588" i="150"/>
  <c r="B588" i="150"/>
  <c r="H587" i="150"/>
  <c r="E587" i="150"/>
  <c r="D587" i="150"/>
  <c r="B587" i="150"/>
  <c r="H586" i="150"/>
  <c r="E586" i="150"/>
  <c r="D586" i="150"/>
  <c r="F586" i="150" s="1"/>
  <c r="B586" i="150"/>
  <c r="H585" i="150"/>
  <c r="E585" i="150"/>
  <c r="D585" i="150"/>
  <c r="B585" i="150"/>
  <c r="H584" i="150"/>
  <c r="E584" i="150"/>
  <c r="D584" i="150"/>
  <c r="B584" i="150"/>
  <c r="H583" i="150"/>
  <c r="E583" i="150"/>
  <c r="D583" i="150"/>
  <c r="B583" i="150"/>
  <c r="H582" i="150"/>
  <c r="E582" i="150"/>
  <c r="D582" i="150"/>
  <c r="F582" i="150" s="1"/>
  <c r="B582" i="150"/>
  <c r="H581" i="150"/>
  <c r="E581" i="150"/>
  <c r="D581" i="150"/>
  <c r="B581" i="150"/>
  <c r="H580" i="150"/>
  <c r="E580" i="150"/>
  <c r="D580" i="150"/>
  <c r="B580" i="150"/>
  <c r="H579" i="150"/>
  <c r="E579" i="150"/>
  <c r="D579" i="150"/>
  <c r="B579" i="150"/>
  <c r="H578" i="150"/>
  <c r="E578" i="150"/>
  <c r="D578" i="150"/>
  <c r="F578" i="150" s="1"/>
  <c r="B578" i="150"/>
  <c r="H577" i="150"/>
  <c r="E577" i="150"/>
  <c r="D577" i="150"/>
  <c r="B577" i="150"/>
  <c r="H576" i="150"/>
  <c r="E576" i="150"/>
  <c r="D576" i="150"/>
  <c r="B576" i="150"/>
  <c r="H575" i="150"/>
  <c r="E575" i="150"/>
  <c r="D575" i="150"/>
  <c r="B575" i="150"/>
  <c r="H574" i="150"/>
  <c r="E574" i="150"/>
  <c r="D574" i="150"/>
  <c r="F574" i="150" s="1"/>
  <c r="B574" i="150"/>
  <c r="H573" i="150"/>
  <c r="E573" i="150"/>
  <c r="D573" i="150"/>
  <c r="B573" i="150"/>
  <c r="H572" i="150"/>
  <c r="E572" i="150"/>
  <c r="D572" i="150"/>
  <c r="B572" i="150"/>
  <c r="H571" i="150"/>
  <c r="E571" i="150"/>
  <c r="D571" i="150"/>
  <c r="B571" i="150"/>
  <c r="H570" i="150"/>
  <c r="E570" i="150"/>
  <c r="D570" i="150"/>
  <c r="F570" i="150" s="1"/>
  <c r="B570" i="150"/>
  <c r="H569" i="150"/>
  <c r="E569" i="150"/>
  <c r="D569" i="150"/>
  <c r="B569" i="150"/>
  <c r="H568" i="150"/>
  <c r="E568" i="150"/>
  <c r="D568" i="150"/>
  <c r="B568" i="150"/>
  <c r="H567" i="150"/>
  <c r="E567" i="150"/>
  <c r="D567" i="150"/>
  <c r="B567" i="150"/>
  <c r="H566" i="150"/>
  <c r="E566" i="150"/>
  <c r="D566" i="150"/>
  <c r="B566" i="150"/>
  <c r="H565" i="150"/>
  <c r="E565" i="150"/>
  <c r="D565" i="150"/>
  <c r="B565" i="150"/>
  <c r="H564" i="150"/>
  <c r="E564" i="150"/>
  <c r="D564" i="150"/>
  <c r="B564" i="150"/>
  <c r="H563" i="150"/>
  <c r="E563" i="150"/>
  <c r="D563" i="150"/>
  <c r="B563" i="150"/>
  <c r="H562" i="150"/>
  <c r="E562" i="150"/>
  <c r="D562" i="150"/>
  <c r="F562" i="150" s="1"/>
  <c r="B562" i="150"/>
  <c r="H561" i="150"/>
  <c r="E561" i="150"/>
  <c r="D561" i="150"/>
  <c r="B561" i="150"/>
  <c r="H560" i="150"/>
  <c r="E560" i="150"/>
  <c r="D560" i="150"/>
  <c r="B560" i="150"/>
  <c r="H559" i="150"/>
  <c r="E559" i="150"/>
  <c r="D559" i="150"/>
  <c r="B559" i="150"/>
  <c r="H558" i="150"/>
  <c r="E558" i="150"/>
  <c r="D558" i="150"/>
  <c r="F558" i="150" s="1"/>
  <c r="B558" i="150"/>
  <c r="H557" i="150"/>
  <c r="E557" i="150"/>
  <c r="D557" i="150"/>
  <c r="B557" i="150"/>
  <c r="H556" i="150"/>
  <c r="E556" i="150"/>
  <c r="D556" i="150"/>
  <c r="B556" i="150"/>
  <c r="H555" i="150"/>
  <c r="E555" i="150"/>
  <c r="D555" i="150"/>
  <c r="B555" i="150"/>
  <c r="H554" i="150"/>
  <c r="E554" i="150"/>
  <c r="D554" i="150"/>
  <c r="F554" i="150" s="1"/>
  <c r="B554" i="150"/>
  <c r="H553" i="150"/>
  <c r="E553" i="150"/>
  <c r="D553" i="150"/>
  <c r="B553" i="150"/>
  <c r="H552" i="150"/>
  <c r="E552" i="150"/>
  <c r="D552" i="150"/>
  <c r="B552" i="150"/>
  <c r="H551" i="150"/>
  <c r="E551" i="150"/>
  <c r="D551" i="150"/>
  <c r="B551" i="150"/>
  <c r="H550" i="150"/>
  <c r="E550" i="150"/>
  <c r="D550" i="150"/>
  <c r="F550" i="150" s="1"/>
  <c r="B550" i="150"/>
  <c r="H549" i="150"/>
  <c r="E549" i="150"/>
  <c r="D549" i="150"/>
  <c r="B549" i="150"/>
  <c r="H548" i="150"/>
  <c r="E548" i="150"/>
  <c r="D548" i="150"/>
  <c r="B548" i="150"/>
  <c r="H547" i="150"/>
  <c r="E547" i="150"/>
  <c r="D547" i="150"/>
  <c r="B547" i="150"/>
  <c r="H546" i="150"/>
  <c r="E546" i="150"/>
  <c r="D546" i="150"/>
  <c r="B546" i="150"/>
  <c r="H545" i="150"/>
  <c r="E545" i="150"/>
  <c r="D545" i="150"/>
  <c r="B545" i="150"/>
  <c r="H544" i="150"/>
  <c r="E544" i="150"/>
  <c r="D544" i="150"/>
  <c r="B544" i="150"/>
  <c r="H543" i="150"/>
  <c r="E543" i="150"/>
  <c r="D543" i="150"/>
  <c r="B543" i="150"/>
  <c r="H542" i="150"/>
  <c r="E542" i="150"/>
  <c r="D542" i="150"/>
  <c r="F542" i="150" s="1"/>
  <c r="B542" i="150"/>
  <c r="H541" i="150"/>
  <c r="E541" i="150"/>
  <c r="D541" i="150"/>
  <c r="B541" i="150"/>
  <c r="H540" i="150"/>
  <c r="E540" i="150"/>
  <c r="D540" i="150"/>
  <c r="B540" i="150"/>
  <c r="H539" i="150"/>
  <c r="E539" i="150"/>
  <c r="D539" i="150"/>
  <c r="B539" i="150"/>
  <c r="H538" i="150"/>
  <c r="E538" i="150"/>
  <c r="D538" i="150"/>
  <c r="B538" i="150"/>
  <c r="H537" i="150"/>
  <c r="E537" i="150"/>
  <c r="D537" i="150"/>
  <c r="B537" i="150"/>
  <c r="H536" i="150"/>
  <c r="E536" i="150"/>
  <c r="D536" i="150"/>
  <c r="B536" i="150"/>
  <c r="H535" i="150"/>
  <c r="E535" i="150"/>
  <c r="D535" i="150"/>
  <c r="B535" i="150"/>
  <c r="H534" i="150"/>
  <c r="E534" i="150"/>
  <c r="D534" i="150"/>
  <c r="F534" i="150" s="1"/>
  <c r="B534" i="150"/>
  <c r="H533" i="150"/>
  <c r="E533" i="150"/>
  <c r="D533" i="150"/>
  <c r="B533" i="150"/>
  <c r="H532" i="150"/>
  <c r="E532" i="150"/>
  <c r="D532" i="150"/>
  <c r="B532" i="150"/>
  <c r="H531" i="150"/>
  <c r="E531" i="150"/>
  <c r="D531" i="150"/>
  <c r="B531" i="150"/>
  <c r="H530" i="150"/>
  <c r="E530" i="150"/>
  <c r="D530" i="150"/>
  <c r="B530" i="150"/>
  <c r="H529" i="150"/>
  <c r="E529" i="150"/>
  <c r="D529" i="150"/>
  <c r="B529" i="150"/>
  <c r="H528" i="150"/>
  <c r="E528" i="150"/>
  <c r="D528" i="150"/>
  <c r="B528" i="150"/>
  <c r="H527" i="150"/>
  <c r="E527" i="150"/>
  <c r="D527" i="150"/>
  <c r="B527" i="150"/>
  <c r="H526" i="150"/>
  <c r="E526" i="150"/>
  <c r="D526" i="150"/>
  <c r="B526" i="150"/>
  <c r="H525" i="150"/>
  <c r="E525" i="150"/>
  <c r="D525" i="150"/>
  <c r="B525" i="150"/>
  <c r="H524" i="150"/>
  <c r="E524" i="150"/>
  <c r="D524" i="150"/>
  <c r="B524" i="150"/>
  <c r="H523" i="150"/>
  <c r="E523" i="150"/>
  <c r="D523" i="150"/>
  <c r="B523" i="150"/>
  <c r="H522" i="150"/>
  <c r="E522" i="150"/>
  <c r="D522" i="150"/>
  <c r="F522" i="150" s="1"/>
  <c r="B522" i="150"/>
  <c r="H521" i="150"/>
  <c r="E521" i="150"/>
  <c r="D521" i="150"/>
  <c r="B521" i="150"/>
  <c r="H520" i="150"/>
  <c r="E520" i="150"/>
  <c r="D520" i="150"/>
  <c r="B520" i="150"/>
  <c r="H519" i="150"/>
  <c r="E519" i="150"/>
  <c r="D519" i="150"/>
  <c r="B519" i="150"/>
  <c r="H518" i="150"/>
  <c r="E518" i="150"/>
  <c r="D518" i="150"/>
  <c r="F518" i="150" s="1"/>
  <c r="B518" i="150"/>
  <c r="H517" i="150"/>
  <c r="E517" i="150"/>
  <c r="D517" i="150"/>
  <c r="B517" i="150"/>
  <c r="H516" i="150"/>
  <c r="E516" i="150"/>
  <c r="D516" i="150"/>
  <c r="B516" i="150"/>
  <c r="H515" i="150"/>
  <c r="E515" i="150"/>
  <c r="D515" i="150"/>
  <c r="B515" i="150"/>
  <c r="H514" i="150"/>
  <c r="E514" i="150"/>
  <c r="D514" i="150"/>
  <c r="F514" i="150" s="1"/>
  <c r="B514" i="150"/>
  <c r="H513" i="150"/>
  <c r="E513" i="150"/>
  <c r="D513" i="150"/>
  <c r="B513" i="150"/>
  <c r="H512" i="150"/>
  <c r="E512" i="150"/>
  <c r="D512" i="150"/>
  <c r="B512" i="150"/>
  <c r="H511" i="150"/>
  <c r="E511" i="150"/>
  <c r="D511" i="150"/>
  <c r="B511" i="150"/>
  <c r="H510" i="150"/>
  <c r="E510" i="150"/>
  <c r="D510" i="150"/>
  <c r="F510" i="150" s="1"/>
  <c r="B510" i="150"/>
  <c r="H509" i="150"/>
  <c r="E509" i="150"/>
  <c r="D509" i="150"/>
  <c r="B509" i="150"/>
  <c r="H508" i="150"/>
  <c r="E508" i="150"/>
  <c r="D508" i="150"/>
  <c r="B508" i="150"/>
  <c r="H507" i="150"/>
  <c r="E507" i="150"/>
  <c r="D507" i="150"/>
  <c r="B507" i="150"/>
  <c r="H506" i="150"/>
  <c r="E506" i="150"/>
  <c r="D506" i="150"/>
  <c r="F506" i="150" s="1"/>
  <c r="B506" i="150"/>
  <c r="H505" i="150"/>
  <c r="E505" i="150"/>
  <c r="D505" i="150"/>
  <c r="B505" i="150"/>
  <c r="H504" i="150"/>
  <c r="E504" i="150"/>
  <c r="D504" i="150"/>
  <c r="B504" i="150"/>
  <c r="H503" i="150"/>
  <c r="E503" i="150"/>
  <c r="D503" i="150"/>
  <c r="B503" i="150"/>
  <c r="H502" i="150"/>
  <c r="E502" i="150"/>
  <c r="D502" i="150"/>
  <c r="F502" i="150" s="1"/>
  <c r="B502" i="150"/>
  <c r="H501" i="150"/>
  <c r="E501" i="150"/>
  <c r="D501" i="150"/>
  <c r="B501" i="150"/>
  <c r="H500" i="150"/>
  <c r="E500" i="150"/>
  <c r="D500" i="150"/>
  <c r="B500" i="150"/>
  <c r="H499" i="150"/>
  <c r="E499" i="150"/>
  <c r="D499" i="150"/>
  <c r="B499" i="150"/>
  <c r="H498" i="150"/>
  <c r="E498" i="150"/>
  <c r="D498" i="150"/>
  <c r="B498" i="150"/>
  <c r="H497" i="150"/>
  <c r="E497" i="150"/>
  <c r="D497" i="150"/>
  <c r="B497" i="150"/>
  <c r="H496" i="150"/>
  <c r="E496" i="150"/>
  <c r="D496" i="150"/>
  <c r="B496" i="150"/>
  <c r="H495" i="150"/>
  <c r="E495" i="150"/>
  <c r="D495" i="150"/>
  <c r="B495" i="150"/>
  <c r="H494" i="150"/>
  <c r="E494" i="150"/>
  <c r="D494" i="150"/>
  <c r="B494" i="150"/>
  <c r="H493" i="150"/>
  <c r="E493" i="150"/>
  <c r="D493" i="150"/>
  <c r="B493" i="150"/>
  <c r="H492" i="150"/>
  <c r="E492" i="150"/>
  <c r="D492" i="150"/>
  <c r="B492" i="150"/>
  <c r="H491" i="150"/>
  <c r="E491" i="150"/>
  <c r="D491" i="150"/>
  <c r="B491" i="150"/>
  <c r="H490" i="150"/>
  <c r="E490" i="150"/>
  <c r="D490" i="150"/>
  <c r="B490" i="150"/>
  <c r="H489" i="150"/>
  <c r="E489" i="150"/>
  <c r="D489" i="150"/>
  <c r="B489" i="150"/>
  <c r="H488" i="150"/>
  <c r="E488" i="150"/>
  <c r="D488" i="150"/>
  <c r="B488" i="150"/>
  <c r="H487" i="150"/>
  <c r="E487" i="150"/>
  <c r="D487" i="150"/>
  <c r="B487" i="150"/>
  <c r="H486" i="150"/>
  <c r="E486" i="150"/>
  <c r="D486" i="150"/>
  <c r="B486" i="150"/>
  <c r="H485" i="150"/>
  <c r="E485" i="150"/>
  <c r="D485" i="150"/>
  <c r="B485" i="150"/>
  <c r="H484" i="150"/>
  <c r="E484" i="150"/>
  <c r="D484" i="150"/>
  <c r="B484" i="150"/>
  <c r="H483" i="150"/>
  <c r="E483" i="150"/>
  <c r="D483" i="150"/>
  <c r="B483" i="150"/>
  <c r="H482" i="150"/>
  <c r="E482" i="150"/>
  <c r="D482" i="150"/>
  <c r="B482" i="150"/>
  <c r="H481" i="150"/>
  <c r="E481" i="150"/>
  <c r="D481" i="150"/>
  <c r="B481" i="150"/>
  <c r="H480" i="150"/>
  <c r="E480" i="150"/>
  <c r="D480" i="150"/>
  <c r="B480" i="150"/>
  <c r="H479" i="150"/>
  <c r="E479" i="150"/>
  <c r="D479" i="150"/>
  <c r="B479" i="150"/>
  <c r="H478" i="150"/>
  <c r="E478" i="150"/>
  <c r="D478" i="150"/>
  <c r="B478" i="150"/>
  <c r="H477" i="150"/>
  <c r="E477" i="150"/>
  <c r="D477" i="150"/>
  <c r="B477" i="150"/>
  <c r="H476" i="150"/>
  <c r="E476" i="150"/>
  <c r="D476" i="150"/>
  <c r="B476" i="150"/>
  <c r="H475" i="150"/>
  <c r="E475" i="150"/>
  <c r="D475" i="150"/>
  <c r="B475" i="150"/>
  <c r="H474" i="150"/>
  <c r="E474" i="150"/>
  <c r="D474" i="150"/>
  <c r="B474" i="150"/>
  <c r="H473" i="150"/>
  <c r="E473" i="150"/>
  <c r="D473" i="150"/>
  <c r="B473" i="150"/>
  <c r="H472" i="150"/>
  <c r="E472" i="150"/>
  <c r="D472" i="150"/>
  <c r="B472" i="150"/>
  <c r="H471" i="150"/>
  <c r="E471" i="150"/>
  <c r="D471" i="150"/>
  <c r="B471" i="150"/>
  <c r="H470" i="150"/>
  <c r="E470" i="150"/>
  <c r="D470" i="150"/>
  <c r="B470" i="150"/>
  <c r="H469" i="150"/>
  <c r="E469" i="150"/>
  <c r="D469" i="150"/>
  <c r="B469" i="150"/>
  <c r="H468" i="150"/>
  <c r="E468" i="150"/>
  <c r="D468" i="150"/>
  <c r="B468" i="150"/>
  <c r="H467" i="150"/>
  <c r="E467" i="150"/>
  <c r="D467" i="150"/>
  <c r="B467" i="150"/>
  <c r="H466" i="150"/>
  <c r="E466" i="150"/>
  <c r="D466" i="150"/>
  <c r="B466" i="150"/>
  <c r="H465" i="150"/>
  <c r="E465" i="150"/>
  <c r="D465" i="150"/>
  <c r="B465" i="150"/>
  <c r="H464" i="150"/>
  <c r="E464" i="150"/>
  <c r="D464" i="150"/>
  <c r="B464" i="150"/>
  <c r="H463" i="150"/>
  <c r="E463" i="150"/>
  <c r="D463" i="150"/>
  <c r="B463" i="150"/>
  <c r="H462" i="150"/>
  <c r="E462" i="150"/>
  <c r="D462" i="150"/>
  <c r="B462" i="150"/>
  <c r="H461" i="150"/>
  <c r="E461" i="150"/>
  <c r="D461" i="150"/>
  <c r="B461" i="150"/>
  <c r="H460" i="150"/>
  <c r="E460" i="150"/>
  <c r="D460" i="150"/>
  <c r="B460" i="150"/>
  <c r="H459" i="150"/>
  <c r="E459" i="150"/>
  <c r="D459" i="150"/>
  <c r="B459" i="150"/>
  <c r="H458" i="150"/>
  <c r="E458" i="150"/>
  <c r="D458" i="150"/>
  <c r="B458" i="150"/>
  <c r="H457" i="150"/>
  <c r="E457" i="150"/>
  <c r="D457" i="150"/>
  <c r="B457" i="150"/>
  <c r="H456" i="150"/>
  <c r="E456" i="150"/>
  <c r="D456" i="150"/>
  <c r="B456" i="150"/>
  <c r="H455" i="150"/>
  <c r="E455" i="150"/>
  <c r="D455" i="150"/>
  <c r="B455" i="150"/>
  <c r="H454" i="150"/>
  <c r="E454" i="150"/>
  <c r="D454" i="150"/>
  <c r="B454" i="150"/>
  <c r="E453" i="150"/>
  <c r="D453" i="150"/>
  <c r="B453" i="150"/>
  <c r="H452" i="150"/>
  <c r="E452" i="150"/>
  <c r="D452" i="150"/>
  <c r="B452" i="150"/>
  <c r="H451" i="150"/>
  <c r="E451" i="150"/>
  <c r="D451" i="150"/>
  <c r="B451" i="150"/>
  <c r="H450" i="150"/>
  <c r="E450" i="150"/>
  <c r="D450" i="150"/>
  <c r="B450" i="150"/>
  <c r="H449" i="150"/>
  <c r="E449" i="150"/>
  <c r="D449" i="150"/>
  <c r="F449" i="150" s="1"/>
  <c r="B449" i="150"/>
  <c r="H448" i="150"/>
  <c r="E448" i="150"/>
  <c r="D448" i="150"/>
  <c r="F448" i="150" s="1"/>
  <c r="B448" i="150"/>
  <c r="H447" i="150"/>
  <c r="E447" i="150"/>
  <c r="D447" i="150"/>
  <c r="B447" i="150"/>
  <c r="H446" i="150"/>
  <c r="E446" i="150"/>
  <c r="D446" i="150"/>
  <c r="B446" i="150"/>
  <c r="H445" i="150"/>
  <c r="E445" i="150"/>
  <c r="D445" i="150"/>
  <c r="F445" i="150" s="1"/>
  <c r="B445" i="150"/>
  <c r="H444" i="150"/>
  <c r="E444" i="150"/>
  <c r="D444" i="150"/>
  <c r="B444" i="150"/>
  <c r="H443" i="150"/>
  <c r="E443" i="150"/>
  <c r="D443" i="150"/>
  <c r="F443" i="150" s="1"/>
  <c r="B443" i="150"/>
  <c r="H442" i="150"/>
  <c r="E442" i="150"/>
  <c r="D442" i="150"/>
  <c r="B442" i="150"/>
  <c r="H441" i="150"/>
  <c r="E441" i="150"/>
  <c r="D441" i="150"/>
  <c r="B441" i="150"/>
  <c r="H440" i="150"/>
  <c r="E440" i="150"/>
  <c r="D440" i="150"/>
  <c r="B440" i="150"/>
  <c r="H439" i="150"/>
  <c r="E439" i="150"/>
  <c r="D439" i="150"/>
  <c r="F439" i="150" s="1"/>
  <c r="B439" i="150"/>
  <c r="H438" i="150"/>
  <c r="E438" i="150"/>
  <c r="D438" i="150"/>
  <c r="B438" i="150"/>
  <c r="H437" i="150"/>
  <c r="E437" i="150"/>
  <c r="D437" i="150"/>
  <c r="F437" i="150" s="1"/>
  <c r="B437" i="150"/>
  <c r="H436" i="150"/>
  <c r="E436" i="150"/>
  <c r="D436" i="150"/>
  <c r="B436" i="150"/>
  <c r="H435" i="150"/>
  <c r="E435" i="150"/>
  <c r="D435" i="150"/>
  <c r="F435" i="150" s="1"/>
  <c r="B435" i="150"/>
  <c r="H434" i="150"/>
  <c r="E434" i="150"/>
  <c r="D434" i="150"/>
  <c r="B434" i="150"/>
  <c r="H433" i="150"/>
  <c r="E433" i="150"/>
  <c r="D433" i="150"/>
  <c r="F433" i="150" s="1"/>
  <c r="B433" i="150"/>
  <c r="H432" i="150"/>
  <c r="E432" i="150"/>
  <c r="D432" i="150"/>
  <c r="B432" i="150"/>
  <c r="H431" i="150"/>
  <c r="E431" i="150"/>
  <c r="D431" i="150"/>
  <c r="B431" i="150"/>
  <c r="H430" i="150"/>
  <c r="E430" i="150"/>
  <c r="D430" i="150"/>
  <c r="B430" i="150"/>
  <c r="H429" i="150"/>
  <c r="E429" i="150"/>
  <c r="D429" i="150"/>
  <c r="F429" i="150" s="1"/>
  <c r="B429" i="150"/>
  <c r="H428" i="150"/>
  <c r="E428" i="150"/>
  <c r="D428" i="150"/>
  <c r="B428" i="150"/>
  <c r="H427" i="150"/>
  <c r="E427" i="150"/>
  <c r="D427" i="150"/>
  <c r="B427" i="150"/>
  <c r="H426" i="150"/>
  <c r="E426" i="150"/>
  <c r="D426" i="150"/>
  <c r="B426" i="150"/>
  <c r="H425" i="150"/>
  <c r="E425" i="150"/>
  <c r="D425" i="150"/>
  <c r="F425" i="150" s="1"/>
  <c r="B425" i="150"/>
  <c r="H424" i="150"/>
  <c r="E424" i="150"/>
  <c r="D424" i="150"/>
  <c r="F424" i="150" s="1"/>
  <c r="B424" i="150"/>
  <c r="H423" i="150"/>
  <c r="E423" i="150"/>
  <c r="D423" i="150"/>
  <c r="B423" i="150"/>
  <c r="H422" i="150"/>
  <c r="E422" i="150"/>
  <c r="D422" i="150"/>
  <c r="B422" i="150"/>
  <c r="H421" i="150"/>
  <c r="E421" i="150"/>
  <c r="D421" i="150"/>
  <c r="F421" i="150" s="1"/>
  <c r="B421" i="150"/>
  <c r="H420" i="150"/>
  <c r="E420" i="150"/>
  <c r="D420" i="150"/>
  <c r="B420" i="150"/>
  <c r="H419" i="150"/>
  <c r="E419" i="150"/>
  <c r="D419" i="150"/>
  <c r="B419" i="150"/>
  <c r="H418" i="150"/>
  <c r="E418" i="150"/>
  <c r="D418" i="150"/>
  <c r="B418" i="150"/>
  <c r="H417" i="150"/>
  <c r="E417" i="150"/>
  <c r="D417" i="150"/>
  <c r="F417" i="150" s="1"/>
  <c r="B417" i="150"/>
  <c r="H416" i="150"/>
  <c r="E416" i="150"/>
  <c r="D416" i="150"/>
  <c r="F416" i="150" s="1"/>
  <c r="B416" i="150"/>
  <c r="H415" i="150"/>
  <c r="E415" i="150"/>
  <c r="D415" i="150"/>
  <c r="B415" i="150"/>
  <c r="H414" i="150"/>
  <c r="E414" i="150"/>
  <c r="D414" i="150"/>
  <c r="B414" i="150"/>
  <c r="H413" i="150"/>
  <c r="E413" i="150"/>
  <c r="D413" i="150"/>
  <c r="F413" i="150" s="1"/>
  <c r="B413" i="150"/>
  <c r="H412" i="150"/>
  <c r="E412" i="150"/>
  <c r="D412" i="150"/>
  <c r="B412" i="150"/>
  <c r="H411" i="150"/>
  <c r="E411" i="150"/>
  <c r="D411" i="150"/>
  <c r="B411" i="150"/>
  <c r="H410" i="150"/>
  <c r="E410" i="150"/>
  <c r="D410" i="150"/>
  <c r="B410" i="150"/>
  <c r="H409" i="150"/>
  <c r="E409" i="150"/>
  <c r="D409" i="150"/>
  <c r="F409" i="150" s="1"/>
  <c r="B409" i="150"/>
  <c r="H408" i="150"/>
  <c r="E408" i="150"/>
  <c r="D408" i="150"/>
  <c r="B408" i="150"/>
  <c r="H407" i="150"/>
  <c r="E407" i="150"/>
  <c r="D407" i="150"/>
  <c r="B407" i="150"/>
  <c r="H406" i="150"/>
  <c r="E406" i="150"/>
  <c r="D406" i="150"/>
  <c r="B406" i="150"/>
  <c r="H405" i="150"/>
  <c r="E405" i="150"/>
  <c r="D405" i="150"/>
  <c r="B405" i="150"/>
  <c r="H404" i="150"/>
  <c r="E404" i="150"/>
  <c r="D404" i="150"/>
  <c r="B404" i="150"/>
  <c r="H403" i="150"/>
  <c r="E403" i="150"/>
  <c r="D403" i="150"/>
  <c r="B403" i="150"/>
  <c r="H402" i="150"/>
  <c r="E402" i="150"/>
  <c r="D402" i="150"/>
  <c r="B402" i="150"/>
  <c r="H401" i="150"/>
  <c r="E401" i="150"/>
  <c r="D401" i="150"/>
  <c r="F401" i="150" s="1"/>
  <c r="B401" i="150"/>
  <c r="H400" i="150"/>
  <c r="E400" i="150"/>
  <c r="D400" i="150"/>
  <c r="B400" i="150"/>
  <c r="H399" i="150"/>
  <c r="E399" i="150"/>
  <c r="D399" i="150"/>
  <c r="B399" i="150"/>
  <c r="H398" i="150"/>
  <c r="E398" i="150"/>
  <c r="D398" i="150"/>
  <c r="B398" i="150"/>
  <c r="H397" i="150"/>
  <c r="E397" i="150"/>
  <c r="D397" i="150"/>
  <c r="F397" i="150" s="1"/>
  <c r="B397" i="150"/>
  <c r="H396" i="150"/>
  <c r="E396" i="150"/>
  <c r="D396" i="150"/>
  <c r="B396" i="150"/>
  <c r="H395" i="150"/>
  <c r="E395" i="150"/>
  <c r="D395" i="150"/>
  <c r="B395" i="150"/>
  <c r="H394" i="150"/>
  <c r="E394" i="150"/>
  <c r="D394" i="150"/>
  <c r="B394" i="150"/>
  <c r="H393" i="150"/>
  <c r="E393" i="150"/>
  <c r="D393" i="150"/>
  <c r="B393" i="150"/>
  <c r="H392" i="150"/>
  <c r="E392" i="150"/>
  <c r="D392" i="150"/>
  <c r="F392" i="150" s="1"/>
  <c r="B392" i="150"/>
  <c r="H391" i="150"/>
  <c r="E391" i="150"/>
  <c r="D391" i="150"/>
  <c r="F391" i="150" s="1"/>
  <c r="B391" i="150"/>
  <c r="H390" i="150"/>
  <c r="E390" i="150"/>
  <c r="D390" i="150"/>
  <c r="B390" i="150"/>
  <c r="H389" i="150"/>
  <c r="E389" i="150"/>
  <c r="D389" i="150"/>
  <c r="F389" i="150" s="1"/>
  <c r="B389" i="150"/>
  <c r="H388" i="150"/>
  <c r="E388" i="150"/>
  <c r="D388" i="150"/>
  <c r="B388" i="150"/>
  <c r="H387" i="150"/>
  <c r="E387" i="150"/>
  <c r="D387" i="150"/>
  <c r="B387" i="150"/>
  <c r="H386" i="150"/>
  <c r="E386" i="150"/>
  <c r="D386" i="150"/>
  <c r="B386" i="150"/>
  <c r="H385" i="150"/>
  <c r="E385" i="150"/>
  <c r="D385" i="150"/>
  <c r="B385" i="150"/>
  <c r="H384" i="150"/>
  <c r="E384" i="150"/>
  <c r="D384" i="150"/>
  <c r="B384" i="150"/>
  <c r="H383" i="150"/>
  <c r="E383" i="150"/>
  <c r="D383" i="150"/>
  <c r="F383" i="150" s="1"/>
  <c r="B383" i="150"/>
  <c r="H382" i="150"/>
  <c r="E382" i="150"/>
  <c r="D382" i="150"/>
  <c r="B382" i="150"/>
  <c r="H381" i="150"/>
  <c r="E381" i="150"/>
  <c r="D381" i="150"/>
  <c r="F381" i="150" s="1"/>
  <c r="B381" i="150"/>
  <c r="H380" i="150"/>
  <c r="E380" i="150"/>
  <c r="D380" i="150"/>
  <c r="B380" i="150"/>
  <c r="H379" i="150"/>
  <c r="E379" i="150"/>
  <c r="D379" i="150"/>
  <c r="B379" i="150"/>
  <c r="H378" i="150"/>
  <c r="E378" i="150"/>
  <c r="D378" i="150"/>
  <c r="B378" i="150"/>
  <c r="H377" i="150"/>
  <c r="E377" i="150"/>
  <c r="D377" i="150"/>
  <c r="F377" i="150" s="1"/>
  <c r="B377" i="150"/>
  <c r="H376" i="150"/>
  <c r="E376" i="150"/>
  <c r="D376" i="150"/>
  <c r="F376" i="150" s="1"/>
  <c r="B376" i="150"/>
  <c r="H375" i="150"/>
  <c r="E375" i="150"/>
  <c r="D375" i="150"/>
  <c r="F375" i="150" s="1"/>
  <c r="B375" i="150"/>
  <c r="H374" i="150"/>
  <c r="E374" i="150"/>
  <c r="D374" i="150"/>
  <c r="B374" i="150"/>
  <c r="H373" i="150"/>
  <c r="E373" i="150"/>
  <c r="D373" i="150"/>
  <c r="F373" i="150" s="1"/>
  <c r="B373" i="150"/>
  <c r="H372" i="150"/>
  <c r="E372" i="150"/>
  <c r="D372" i="150"/>
  <c r="B372" i="150"/>
  <c r="H371" i="150"/>
  <c r="E371" i="150"/>
  <c r="D371" i="150"/>
  <c r="B371" i="150"/>
  <c r="H370" i="150"/>
  <c r="E370" i="150"/>
  <c r="D370" i="150"/>
  <c r="B370" i="150"/>
  <c r="H369" i="150"/>
  <c r="E369" i="150"/>
  <c r="D369" i="150"/>
  <c r="F369" i="150" s="1"/>
  <c r="B369" i="150"/>
  <c r="H368" i="150"/>
  <c r="E368" i="150"/>
  <c r="D368" i="150"/>
  <c r="F368" i="150" s="1"/>
  <c r="B368" i="150"/>
  <c r="H367" i="150"/>
  <c r="E367" i="150"/>
  <c r="D367" i="150"/>
  <c r="B367" i="150"/>
  <c r="H366" i="150"/>
  <c r="E366" i="150"/>
  <c r="D366" i="150"/>
  <c r="B366" i="150"/>
  <c r="H365" i="150"/>
  <c r="E365" i="150"/>
  <c r="D365" i="150"/>
  <c r="B365" i="150"/>
  <c r="H364" i="150"/>
  <c r="E364" i="150"/>
  <c r="D364" i="150"/>
  <c r="B364" i="150"/>
  <c r="H363" i="150"/>
  <c r="E363" i="150"/>
  <c r="D363" i="150"/>
  <c r="B363" i="150"/>
  <c r="H362" i="150"/>
  <c r="E362" i="150"/>
  <c r="D362" i="150"/>
  <c r="B362" i="150"/>
  <c r="H361" i="150"/>
  <c r="E361" i="150"/>
  <c r="D361" i="150"/>
  <c r="B361" i="150"/>
  <c r="H360" i="150"/>
  <c r="E360" i="150"/>
  <c r="D360" i="150"/>
  <c r="B360" i="150"/>
  <c r="H359" i="150"/>
  <c r="E359" i="150"/>
  <c r="D359" i="150"/>
  <c r="B359" i="150"/>
  <c r="H358" i="150"/>
  <c r="E358" i="150"/>
  <c r="D358" i="150"/>
  <c r="B358" i="150"/>
  <c r="H357" i="150"/>
  <c r="E357" i="150"/>
  <c r="D357" i="150"/>
  <c r="B357" i="150"/>
  <c r="H356" i="150"/>
  <c r="E356" i="150"/>
  <c r="D356" i="150"/>
  <c r="B356" i="150"/>
  <c r="H355" i="150"/>
  <c r="E355" i="150"/>
  <c r="D355" i="150"/>
  <c r="B355" i="150"/>
  <c r="H354" i="150"/>
  <c r="E354" i="150"/>
  <c r="D354" i="150"/>
  <c r="B354" i="150"/>
  <c r="H353" i="150"/>
  <c r="E353" i="150"/>
  <c r="D353" i="150"/>
  <c r="F353" i="150" s="1"/>
  <c r="B353" i="150"/>
  <c r="H352" i="150"/>
  <c r="E352" i="150"/>
  <c r="D352" i="150"/>
  <c r="B352" i="150"/>
  <c r="H351" i="150"/>
  <c r="E351" i="150"/>
  <c r="D351" i="150"/>
  <c r="B351" i="150"/>
  <c r="H350" i="150"/>
  <c r="E350" i="150"/>
  <c r="D350" i="150"/>
  <c r="B350" i="150"/>
  <c r="H349" i="150"/>
  <c r="E349" i="150"/>
  <c r="D349" i="150"/>
  <c r="B349" i="150"/>
  <c r="H348" i="150"/>
  <c r="E348" i="150"/>
  <c r="D348" i="150"/>
  <c r="B348" i="150"/>
  <c r="H347" i="150"/>
  <c r="E347" i="150"/>
  <c r="D347" i="150"/>
  <c r="B347" i="150"/>
  <c r="H346" i="150"/>
  <c r="E346" i="150"/>
  <c r="D346" i="150"/>
  <c r="B346" i="150"/>
  <c r="H345" i="150"/>
  <c r="E345" i="150"/>
  <c r="D345" i="150"/>
  <c r="B345" i="150"/>
  <c r="H344" i="150"/>
  <c r="E344" i="150"/>
  <c r="D344" i="150"/>
  <c r="B344" i="150"/>
  <c r="H343" i="150"/>
  <c r="E343" i="150"/>
  <c r="D343" i="150"/>
  <c r="B343" i="150"/>
  <c r="H342" i="150"/>
  <c r="E342" i="150"/>
  <c r="D342" i="150"/>
  <c r="B342" i="150"/>
  <c r="H341" i="150"/>
  <c r="E341" i="150"/>
  <c r="D341" i="150"/>
  <c r="B341" i="150"/>
  <c r="H340" i="150"/>
  <c r="E340" i="150"/>
  <c r="D340" i="150"/>
  <c r="B340" i="150"/>
  <c r="H339" i="150"/>
  <c r="E339" i="150"/>
  <c r="D339" i="150"/>
  <c r="B339" i="150"/>
  <c r="H338" i="150"/>
  <c r="E338" i="150"/>
  <c r="D338" i="150"/>
  <c r="B338" i="150"/>
  <c r="H337" i="150"/>
  <c r="E337" i="150"/>
  <c r="D337" i="150"/>
  <c r="F337" i="150" s="1"/>
  <c r="B337" i="150"/>
  <c r="H336" i="150"/>
  <c r="E336" i="150"/>
  <c r="D336" i="150"/>
  <c r="B336" i="150"/>
  <c r="H335" i="150"/>
  <c r="E335" i="150"/>
  <c r="D335" i="150"/>
  <c r="B335" i="150"/>
  <c r="H334" i="150"/>
  <c r="E334" i="150"/>
  <c r="D334" i="150"/>
  <c r="B334" i="150"/>
  <c r="H333" i="150"/>
  <c r="E333" i="150"/>
  <c r="D333" i="150"/>
  <c r="B333" i="150"/>
  <c r="H332" i="150"/>
  <c r="E332" i="150"/>
  <c r="D332" i="150"/>
  <c r="B332" i="150"/>
  <c r="H331" i="150"/>
  <c r="E331" i="150"/>
  <c r="D331" i="150"/>
  <c r="B331" i="150"/>
  <c r="H330" i="150"/>
  <c r="E330" i="150"/>
  <c r="D330" i="150"/>
  <c r="B330" i="150"/>
  <c r="H329" i="150"/>
  <c r="E329" i="150"/>
  <c r="D329" i="150"/>
  <c r="B329" i="150"/>
  <c r="H328" i="150"/>
  <c r="E328" i="150"/>
  <c r="D328" i="150"/>
  <c r="B328" i="150"/>
  <c r="H327" i="150"/>
  <c r="E327" i="150"/>
  <c r="D327" i="150"/>
  <c r="B327" i="150"/>
  <c r="H326" i="150"/>
  <c r="E326" i="150"/>
  <c r="D326" i="150"/>
  <c r="B326" i="150"/>
  <c r="H325" i="150"/>
  <c r="E325" i="150"/>
  <c r="D325" i="150"/>
  <c r="B325" i="150"/>
  <c r="H324" i="150"/>
  <c r="E324" i="150"/>
  <c r="D324" i="150"/>
  <c r="B324" i="150"/>
  <c r="H323" i="150"/>
  <c r="E323" i="150"/>
  <c r="D323" i="150"/>
  <c r="B323" i="150"/>
  <c r="H322" i="150"/>
  <c r="E322" i="150"/>
  <c r="D322" i="150"/>
  <c r="B322" i="150"/>
  <c r="H321" i="150"/>
  <c r="E321" i="150"/>
  <c r="D321" i="150"/>
  <c r="B321" i="150"/>
  <c r="H320" i="150"/>
  <c r="E320" i="150"/>
  <c r="D320" i="150"/>
  <c r="B320" i="150"/>
  <c r="H319" i="150"/>
  <c r="E319" i="150"/>
  <c r="D319" i="150"/>
  <c r="B319" i="150"/>
  <c r="H318" i="150"/>
  <c r="E318" i="150"/>
  <c r="D318" i="150"/>
  <c r="B318" i="150"/>
  <c r="H317" i="150"/>
  <c r="E317" i="150"/>
  <c r="D317" i="150"/>
  <c r="B317" i="150"/>
  <c r="H316" i="150"/>
  <c r="E316" i="150"/>
  <c r="D316" i="150"/>
  <c r="B316" i="150"/>
  <c r="H315" i="150"/>
  <c r="E315" i="150"/>
  <c r="D315" i="150"/>
  <c r="B315" i="150"/>
  <c r="H314" i="150"/>
  <c r="E314" i="150"/>
  <c r="D314" i="150"/>
  <c r="B314" i="150"/>
  <c r="H313" i="150"/>
  <c r="E313" i="150"/>
  <c r="D313" i="150"/>
  <c r="B313" i="150"/>
  <c r="H312" i="150"/>
  <c r="E312" i="150"/>
  <c r="D312" i="150"/>
  <c r="B312" i="150"/>
  <c r="H311" i="150"/>
  <c r="E311" i="150"/>
  <c r="D311" i="150"/>
  <c r="B311" i="150"/>
  <c r="H310" i="150"/>
  <c r="E310" i="150"/>
  <c r="D310" i="150"/>
  <c r="B310" i="150"/>
  <c r="H309" i="150"/>
  <c r="E309" i="150"/>
  <c r="D309" i="150"/>
  <c r="B309" i="150"/>
  <c r="H308" i="150"/>
  <c r="E308" i="150"/>
  <c r="D308" i="150"/>
  <c r="B308" i="150"/>
  <c r="H307" i="150"/>
  <c r="E307" i="150"/>
  <c r="D307" i="150"/>
  <c r="B307" i="150"/>
  <c r="H306" i="150"/>
  <c r="E306" i="150"/>
  <c r="D306" i="150"/>
  <c r="B306" i="150"/>
  <c r="H305" i="150"/>
  <c r="E305" i="150"/>
  <c r="D305" i="150"/>
  <c r="B305" i="150"/>
  <c r="H304" i="150"/>
  <c r="E304" i="150"/>
  <c r="D304" i="150"/>
  <c r="F304" i="150" s="1"/>
  <c r="B304" i="150"/>
  <c r="H303" i="150"/>
  <c r="E303" i="150"/>
  <c r="D303" i="150"/>
  <c r="B303" i="150"/>
  <c r="H302" i="150"/>
  <c r="E302" i="150"/>
  <c r="D302" i="150"/>
  <c r="B302" i="150"/>
  <c r="H301" i="150"/>
  <c r="E301" i="150"/>
  <c r="D301" i="150"/>
  <c r="B301" i="150"/>
  <c r="H300" i="150"/>
  <c r="E300" i="150"/>
  <c r="D300" i="150"/>
  <c r="B300" i="150"/>
  <c r="H299" i="150"/>
  <c r="E299" i="150"/>
  <c r="D299" i="150"/>
  <c r="B299" i="150"/>
  <c r="H298" i="150"/>
  <c r="E298" i="150"/>
  <c r="D298" i="150"/>
  <c r="B298" i="150"/>
  <c r="H297" i="150"/>
  <c r="E297" i="150"/>
  <c r="D297" i="150"/>
  <c r="B297" i="150"/>
  <c r="H296" i="150"/>
  <c r="E296" i="150"/>
  <c r="D296" i="150"/>
  <c r="B296" i="150"/>
  <c r="H295" i="150"/>
  <c r="E295" i="150"/>
  <c r="D295" i="150"/>
  <c r="B295" i="150"/>
  <c r="H294" i="150"/>
  <c r="E294" i="150"/>
  <c r="D294" i="150"/>
  <c r="B294" i="150"/>
  <c r="H293" i="150"/>
  <c r="E293" i="150"/>
  <c r="D293" i="150"/>
  <c r="B293" i="150"/>
  <c r="H292" i="150"/>
  <c r="E292" i="150"/>
  <c r="D292" i="150"/>
  <c r="B292" i="150"/>
  <c r="H291" i="150"/>
  <c r="E291" i="150"/>
  <c r="D291" i="150"/>
  <c r="B291" i="150"/>
  <c r="H290" i="150"/>
  <c r="E290" i="150"/>
  <c r="D290" i="150"/>
  <c r="B290" i="150"/>
  <c r="H289" i="150"/>
  <c r="E289" i="150"/>
  <c r="D289" i="150"/>
  <c r="B289" i="150"/>
  <c r="H288" i="150"/>
  <c r="E288" i="150"/>
  <c r="D288" i="150"/>
  <c r="B288" i="150"/>
  <c r="H287" i="150"/>
  <c r="E287" i="150"/>
  <c r="D287" i="150"/>
  <c r="B287" i="150"/>
  <c r="H286" i="150"/>
  <c r="E286" i="150"/>
  <c r="D286" i="150"/>
  <c r="B286" i="150"/>
  <c r="H285" i="150"/>
  <c r="E285" i="150"/>
  <c r="D285" i="150"/>
  <c r="B285" i="150"/>
  <c r="H284" i="150"/>
  <c r="E284" i="150"/>
  <c r="D284" i="150"/>
  <c r="B284" i="150"/>
  <c r="H283" i="150"/>
  <c r="E283" i="150"/>
  <c r="D283" i="150"/>
  <c r="B283" i="150"/>
  <c r="H282" i="150"/>
  <c r="E282" i="150"/>
  <c r="D282" i="150"/>
  <c r="B282" i="150"/>
  <c r="H281" i="150"/>
  <c r="E281" i="150"/>
  <c r="D281" i="150"/>
  <c r="B281" i="150"/>
  <c r="H280" i="150"/>
  <c r="E280" i="150"/>
  <c r="D280" i="150"/>
  <c r="B280" i="150"/>
  <c r="H279" i="150"/>
  <c r="E279" i="150"/>
  <c r="D279" i="150"/>
  <c r="B279" i="150"/>
  <c r="H278" i="150"/>
  <c r="E278" i="150"/>
  <c r="D278" i="150"/>
  <c r="B278" i="150"/>
  <c r="H277" i="150"/>
  <c r="E277" i="150"/>
  <c r="D277" i="150"/>
  <c r="B277" i="150"/>
  <c r="H276" i="150"/>
  <c r="E276" i="150"/>
  <c r="D276" i="150"/>
  <c r="B276" i="150"/>
  <c r="H275" i="150"/>
  <c r="E275" i="150"/>
  <c r="D275" i="150"/>
  <c r="B275" i="150"/>
  <c r="H274" i="150"/>
  <c r="E274" i="150"/>
  <c r="D274" i="150"/>
  <c r="B274" i="150"/>
  <c r="H273" i="150"/>
  <c r="E273" i="150"/>
  <c r="D273" i="150"/>
  <c r="B273" i="150"/>
  <c r="H272" i="150"/>
  <c r="E272" i="150"/>
  <c r="D272" i="150"/>
  <c r="B272" i="150"/>
  <c r="H271" i="150"/>
  <c r="E271" i="150"/>
  <c r="D271" i="150"/>
  <c r="B271" i="150"/>
  <c r="H270" i="150"/>
  <c r="E270" i="150"/>
  <c r="D270" i="150"/>
  <c r="B270" i="150"/>
  <c r="H269" i="150"/>
  <c r="E269" i="150"/>
  <c r="D269" i="150"/>
  <c r="B269" i="150"/>
  <c r="H268" i="150"/>
  <c r="E268" i="150"/>
  <c r="D268" i="150"/>
  <c r="B268" i="150"/>
  <c r="H267" i="150"/>
  <c r="E267" i="150"/>
  <c r="D267" i="150"/>
  <c r="B267" i="150"/>
  <c r="H266" i="150"/>
  <c r="E266" i="150"/>
  <c r="D266" i="150"/>
  <c r="B266" i="150"/>
  <c r="H265" i="150"/>
  <c r="E265" i="150"/>
  <c r="D265" i="150"/>
  <c r="B265" i="150"/>
  <c r="H264" i="150"/>
  <c r="E264" i="150"/>
  <c r="D264" i="150"/>
  <c r="B264" i="150"/>
  <c r="H263" i="150"/>
  <c r="E263" i="150"/>
  <c r="D263" i="150"/>
  <c r="B263" i="150"/>
  <c r="H262" i="150"/>
  <c r="E262" i="150"/>
  <c r="D262" i="150"/>
  <c r="B262" i="150"/>
  <c r="H261" i="150"/>
  <c r="E261" i="150"/>
  <c r="D261" i="150"/>
  <c r="B261" i="150"/>
  <c r="H260" i="150"/>
  <c r="E260" i="150"/>
  <c r="D260" i="150"/>
  <c r="B260" i="150"/>
  <c r="H259" i="150"/>
  <c r="E259" i="150"/>
  <c r="D259" i="150"/>
  <c r="B259" i="150"/>
  <c r="H258" i="150"/>
  <c r="E258" i="150"/>
  <c r="D258" i="150"/>
  <c r="B258" i="150"/>
  <c r="H257" i="150"/>
  <c r="E257" i="150"/>
  <c r="D257" i="150"/>
  <c r="B257" i="150"/>
  <c r="H256" i="150"/>
  <c r="E256" i="150"/>
  <c r="D256" i="150"/>
  <c r="B256" i="150"/>
  <c r="H255" i="150"/>
  <c r="E255" i="150"/>
  <c r="D255" i="150"/>
  <c r="B255" i="150"/>
  <c r="H254" i="150"/>
  <c r="E254" i="150"/>
  <c r="D254" i="150"/>
  <c r="B254" i="150"/>
  <c r="H253" i="150"/>
  <c r="E253" i="150"/>
  <c r="D253" i="150"/>
  <c r="B253" i="150"/>
  <c r="H252" i="150"/>
  <c r="E252" i="150"/>
  <c r="D252" i="150"/>
  <c r="B252" i="150"/>
  <c r="H251" i="150"/>
  <c r="E251" i="150"/>
  <c r="D251" i="150"/>
  <c r="B251" i="150"/>
  <c r="H250" i="150"/>
  <c r="E250" i="150"/>
  <c r="D250" i="150"/>
  <c r="B250" i="150"/>
  <c r="H249" i="150"/>
  <c r="E249" i="150"/>
  <c r="D249" i="150"/>
  <c r="B249" i="150"/>
  <c r="H248" i="150"/>
  <c r="E248" i="150"/>
  <c r="D248" i="150"/>
  <c r="B248" i="150"/>
  <c r="H247" i="150"/>
  <c r="E247" i="150"/>
  <c r="D247" i="150"/>
  <c r="B247" i="150"/>
  <c r="H246" i="150"/>
  <c r="E246" i="150"/>
  <c r="D246" i="150"/>
  <c r="B246" i="150"/>
  <c r="H245" i="150"/>
  <c r="E245" i="150"/>
  <c r="D245" i="150"/>
  <c r="B245" i="150"/>
  <c r="H244" i="150"/>
  <c r="E244" i="150"/>
  <c r="D244" i="150"/>
  <c r="B244" i="150"/>
  <c r="H243" i="150"/>
  <c r="E243" i="150"/>
  <c r="D243" i="150"/>
  <c r="B243" i="150"/>
  <c r="H242" i="150"/>
  <c r="E242" i="150"/>
  <c r="D242" i="150"/>
  <c r="B242" i="150"/>
  <c r="H241" i="150"/>
  <c r="E241" i="150"/>
  <c r="D241" i="150"/>
  <c r="B241" i="150"/>
  <c r="H240" i="150"/>
  <c r="E240" i="150"/>
  <c r="D240" i="150"/>
  <c r="B240" i="150"/>
  <c r="H239" i="150"/>
  <c r="E239" i="150"/>
  <c r="D239" i="150"/>
  <c r="B239" i="150"/>
  <c r="H238" i="150"/>
  <c r="E238" i="150"/>
  <c r="D238" i="150"/>
  <c r="B238" i="150"/>
  <c r="H237" i="150"/>
  <c r="E237" i="150"/>
  <c r="D237" i="150"/>
  <c r="B237" i="150"/>
  <c r="H236" i="150"/>
  <c r="E236" i="150"/>
  <c r="D236" i="150"/>
  <c r="B236" i="150"/>
  <c r="H235" i="150"/>
  <c r="E235" i="150"/>
  <c r="D235" i="150"/>
  <c r="B235" i="150"/>
  <c r="H234" i="150"/>
  <c r="E234" i="150"/>
  <c r="D234" i="150"/>
  <c r="B234" i="150"/>
  <c r="H233" i="150"/>
  <c r="E233" i="150"/>
  <c r="D233" i="150"/>
  <c r="B233" i="150"/>
  <c r="H232" i="150"/>
  <c r="E232" i="150"/>
  <c r="D232" i="150"/>
  <c r="B232" i="150"/>
  <c r="H231" i="150"/>
  <c r="E231" i="150"/>
  <c r="D231" i="150"/>
  <c r="B231" i="150"/>
  <c r="H230" i="150"/>
  <c r="E230" i="150"/>
  <c r="D230" i="150"/>
  <c r="B230" i="150"/>
  <c r="H229" i="150"/>
  <c r="E229" i="150"/>
  <c r="D229" i="150"/>
  <c r="B229" i="150"/>
  <c r="H228" i="150"/>
  <c r="E228" i="150"/>
  <c r="D228" i="150"/>
  <c r="B228" i="150"/>
  <c r="H227" i="150"/>
  <c r="E227" i="150"/>
  <c r="D227" i="150"/>
  <c r="B227" i="150"/>
  <c r="H226" i="150"/>
  <c r="E226" i="150"/>
  <c r="D226" i="150"/>
  <c r="B226" i="150"/>
  <c r="H225" i="150"/>
  <c r="E225" i="150"/>
  <c r="D225" i="150"/>
  <c r="B225" i="150"/>
  <c r="H224" i="150"/>
  <c r="E224" i="150"/>
  <c r="D224" i="150"/>
  <c r="B224" i="150"/>
  <c r="H223" i="150"/>
  <c r="E223" i="150"/>
  <c r="D223" i="150"/>
  <c r="B223" i="150"/>
  <c r="H222" i="150"/>
  <c r="E222" i="150"/>
  <c r="D222" i="150"/>
  <c r="B222" i="150"/>
  <c r="H221" i="150"/>
  <c r="E221" i="150"/>
  <c r="D221" i="150"/>
  <c r="B221" i="150"/>
  <c r="H220" i="150"/>
  <c r="E220" i="150"/>
  <c r="D220" i="150"/>
  <c r="B220" i="150"/>
  <c r="H219" i="150"/>
  <c r="E219" i="150"/>
  <c r="D219" i="150"/>
  <c r="B219" i="150"/>
  <c r="H218" i="150"/>
  <c r="E218" i="150"/>
  <c r="D218" i="150"/>
  <c r="B218" i="150"/>
  <c r="H217" i="150"/>
  <c r="E217" i="150"/>
  <c r="D217" i="150"/>
  <c r="B217" i="150"/>
  <c r="H216" i="150"/>
  <c r="E216" i="150"/>
  <c r="D216" i="150"/>
  <c r="B216" i="150"/>
  <c r="H215" i="150"/>
  <c r="E215" i="150"/>
  <c r="D215" i="150"/>
  <c r="B215" i="150"/>
  <c r="H214" i="150"/>
  <c r="E214" i="150"/>
  <c r="D214" i="150"/>
  <c r="B214" i="150"/>
  <c r="H213" i="150"/>
  <c r="E213" i="150"/>
  <c r="D213" i="150"/>
  <c r="B213" i="150"/>
  <c r="H212" i="150"/>
  <c r="E212" i="150"/>
  <c r="D212" i="150"/>
  <c r="B212" i="150"/>
  <c r="H211" i="150"/>
  <c r="E211" i="150"/>
  <c r="D211" i="150"/>
  <c r="B211" i="150"/>
  <c r="H210" i="150"/>
  <c r="E210" i="150"/>
  <c r="D210" i="150"/>
  <c r="B210" i="150"/>
  <c r="H209" i="150"/>
  <c r="E209" i="150"/>
  <c r="D209" i="150"/>
  <c r="B209" i="150"/>
  <c r="H208" i="150"/>
  <c r="E208" i="150"/>
  <c r="D208" i="150"/>
  <c r="B208" i="150"/>
  <c r="H207" i="150"/>
  <c r="E207" i="150"/>
  <c r="D207" i="150"/>
  <c r="B207" i="150"/>
  <c r="H206" i="150"/>
  <c r="E206" i="150"/>
  <c r="D206" i="150"/>
  <c r="B206" i="150"/>
  <c r="H205" i="150"/>
  <c r="E205" i="150"/>
  <c r="D205" i="150"/>
  <c r="B205" i="150"/>
  <c r="H204" i="150"/>
  <c r="E204" i="150"/>
  <c r="D204" i="150"/>
  <c r="B204" i="150"/>
  <c r="H203" i="150"/>
  <c r="E203" i="150"/>
  <c r="D203" i="150"/>
  <c r="B203" i="150"/>
  <c r="H202" i="150"/>
  <c r="E202" i="150"/>
  <c r="D202" i="150"/>
  <c r="B202" i="150"/>
  <c r="H201" i="150"/>
  <c r="E201" i="150"/>
  <c r="D201" i="150"/>
  <c r="B201" i="150"/>
  <c r="H200" i="150"/>
  <c r="E200" i="150"/>
  <c r="D200" i="150"/>
  <c r="B200" i="150"/>
  <c r="H199" i="150"/>
  <c r="E199" i="150"/>
  <c r="D199" i="150"/>
  <c r="B199" i="150"/>
  <c r="H198" i="150"/>
  <c r="E198" i="150"/>
  <c r="D198" i="150"/>
  <c r="B198" i="150"/>
  <c r="H197" i="150"/>
  <c r="E197" i="150"/>
  <c r="D197" i="150"/>
  <c r="B197" i="150"/>
  <c r="H196" i="150"/>
  <c r="E196" i="150"/>
  <c r="D196" i="150"/>
  <c r="B196" i="150"/>
  <c r="H195" i="150"/>
  <c r="E195" i="150"/>
  <c r="D195" i="150"/>
  <c r="B195" i="150"/>
  <c r="H194" i="150"/>
  <c r="E194" i="150"/>
  <c r="D194" i="150"/>
  <c r="B194" i="150"/>
  <c r="H193" i="150"/>
  <c r="E193" i="150"/>
  <c r="D193" i="150"/>
  <c r="B193" i="150"/>
  <c r="H192" i="150"/>
  <c r="E192" i="150"/>
  <c r="D192" i="150"/>
  <c r="B192" i="150"/>
  <c r="H191" i="150"/>
  <c r="E191" i="150"/>
  <c r="D191" i="150"/>
  <c r="B191" i="150"/>
  <c r="H190" i="150"/>
  <c r="E190" i="150"/>
  <c r="D190" i="150"/>
  <c r="B190" i="150"/>
  <c r="H189" i="150"/>
  <c r="E189" i="150"/>
  <c r="D189" i="150"/>
  <c r="B189" i="150"/>
  <c r="H188" i="150"/>
  <c r="E188" i="150"/>
  <c r="D188" i="150"/>
  <c r="B188" i="150"/>
  <c r="H187" i="150"/>
  <c r="E187" i="150"/>
  <c r="D187" i="150"/>
  <c r="B187" i="150"/>
  <c r="H186" i="150"/>
  <c r="E186" i="150"/>
  <c r="D186" i="150"/>
  <c r="B186" i="150"/>
  <c r="H185" i="150"/>
  <c r="E185" i="150"/>
  <c r="D185" i="150"/>
  <c r="B185" i="150"/>
  <c r="H184" i="150"/>
  <c r="E184" i="150"/>
  <c r="D184" i="150"/>
  <c r="B184" i="150"/>
  <c r="H183" i="150"/>
  <c r="E183" i="150"/>
  <c r="D183" i="150"/>
  <c r="B183" i="150"/>
  <c r="H182" i="150"/>
  <c r="E182" i="150"/>
  <c r="D182" i="150"/>
  <c r="B182" i="150"/>
  <c r="H181" i="150"/>
  <c r="E181" i="150"/>
  <c r="D181" i="150"/>
  <c r="B181" i="150"/>
  <c r="H180" i="150"/>
  <c r="E180" i="150"/>
  <c r="D180" i="150"/>
  <c r="B180" i="150"/>
  <c r="H179" i="150"/>
  <c r="E179" i="150"/>
  <c r="D179" i="150"/>
  <c r="B179" i="150"/>
  <c r="H178" i="150"/>
  <c r="E178" i="150"/>
  <c r="D178" i="150"/>
  <c r="B178" i="150"/>
  <c r="H177" i="150"/>
  <c r="E177" i="150"/>
  <c r="D177" i="150"/>
  <c r="B177" i="150"/>
  <c r="H176" i="150"/>
  <c r="E176" i="150"/>
  <c r="D176" i="150"/>
  <c r="B176" i="150"/>
  <c r="H175" i="150"/>
  <c r="E175" i="150"/>
  <c r="D175" i="150"/>
  <c r="B175" i="150"/>
  <c r="H174" i="150"/>
  <c r="E174" i="150"/>
  <c r="D174" i="150"/>
  <c r="B174" i="150"/>
  <c r="H173" i="150"/>
  <c r="E173" i="150"/>
  <c r="D173" i="150"/>
  <c r="B173" i="150"/>
  <c r="H172" i="150"/>
  <c r="E172" i="150"/>
  <c r="D172" i="150"/>
  <c r="B172" i="150"/>
  <c r="H171" i="150"/>
  <c r="E171" i="150"/>
  <c r="D171" i="150"/>
  <c r="B171" i="150"/>
  <c r="H170" i="150"/>
  <c r="E170" i="150"/>
  <c r="D170" i="150"/>
  <c r="B170" i="150"/>
  <c r="H169" i="150"/>
  <c r="E169" i="150"/>
  <c r="D169" i="150"/>
  <c r="B169" i="150"/>
  <c r="H168" i="150"/>
  <c r="E168" i="150"/>
  <c r="D168" i="150"/>
  <c r="B168" i="150"/>
  <c r="H167" i="150"/>
  <c r="E167" i="150"/>
  <c r="D167" i="150"/>
  <c r="B167" i="150"/>
  <c r="H166" i="150"/>
  <c r="E166" i="150"/>
  <c r="D166" i="150"/>
  <c r="B166" i="150"/>
  <c r="H165" i="150"/>
  <c r="E165" i="150"/>
  <c r="D165" i="150"/>
  <c r="B165" i="150"/>
  <c r="H164" i="150"/>
  <c r="E164" i="150"/>
  <c r="D164" i="150"/>
  <c r="B164" i="150"/>
  <c r="H163" i="150"/>
  <c r="E163" i="150"/>
  <c r="D163" i="150"/>
  <c r="B163" i="150"/>
  <c r="H162" i="150"/>
  <c r="E162" i="150"/>
  <c r="D162" i="150"/>
  <c r="B162" i="150"/>
  <c r="H161" i="150"/>
  <c r="E161" i="150"/>
  <c r="D161" i="150"/>
  <c r="B161" i="150"/>
  <c r="H160" i="150"/>
  <c r="E160" i="150"/>
  <c r="D160" i="150"/>
  <c r="B160" i="150"/>
  <c r="H159" i="150"/>
  <c r="E159" i="150"/>
  <c r="D159" i="150"/>
  <c r="B159" i="150"/>
  <c r="H158" i="150"/>
  <c r="E158" i="150"/>
  <c r="D158" i="150"/>
  <c r="B158" i="150"/>
  <c r="H157" i="150"/>
  <c r="E157" i="150"/>
  <c r="D157" i="150"/>
  <c r="B157" i="150"/>
  <c r="H156" i="150"/>
  <c r="E156" i="150"/>
  <c r="D156" i="150"/>
  <c r="B156" i="150"/>
  <c r="H155" i="150"/>
  <c r="E155" i="150"/>
  <c r="D155" i="150"/>
  <c r="B155" i="150"/>
  <c r="H154" i="150"/>
  <c r="E154" i="150"/>
  <c r="D154" i="150"/>
  <c r="B154" i="150"/>
  <c r="H153" i="150"/>
  <c r="E153" i="150"/>
  <c r="D153" i="150"/>
  <c r="B153" i="150"/>
  <c r="H152" i="150"/>
  <c r="E152" i="150"/>
  <c r="D152" i="150"/>
  <c r="B152" i="150"/>
  <c r="H151" i="150"/>
  <c r="E151" i="150"/>
  <c r="D151" i="150"/>
  <c r="B151" i="150"/>
  <c r="H150" i="150"/>
  <c r="E150" i="150"/>
  <c r="D150" i="150"/>
  <c r="B150" i="150"/>
  <c r="H149" i="150"/>
  <c r="E149" i="150"/>
  <c r="D149" i="150"/>
  <c r="B149" i="150"/>
  <c r="H148" i="150"/>
  <c r="E148" i="150"/>
  <c r="D148" i="150"/>
  <c r="B148" i="150"/>
  <c r="H147" i="150"/>
  <c r="E147" i="150"/>
  <c r="D147" i="150"/>
  <c r="B147" i="150"/>
  <c r="H146" i="150"/>
  <c r="E146" i="150"/>
  <c r="D146" i="150"/>
  <c r="B146" i="150"/>
  <c r="H145" i="150"/>
  <c r="E145" i="150"/>
  <c r="D145" i="150"/>
  <c r="B145" i="150"/>
  <c r="H144" i="150"/>
  <c r="E144" i="150"/>
  <c r="D144" i="150"/>
  <c r="B144" i="150"/>
  <c r="H143" i="150"/>
  <c r="E143" i="150"/>
  <c r="D143" i="150"/>
  <c r="B143" i="150"/>
  <c r="H142" i="150"/>
  <c r="E142" i="150"/>
  <c r="D142" i="150"/>
  <c r="B142" i="150"/>
  <c r="H141" i="150"/>
  <c r="E141" i="150"/>
  <c r="D141" i="150"/>
  <c r="B141" i="150"/>
  <c r="H140" i="150"/>
  <c r="E140" i="150"/>
  <c r="D140" i="150"/>
  <c r="B140" i="150"/>
  <c r="H139" i="150"/>
  <c r="E139" i="150"/>
  <c r="D139" i="150"/>
  <c r="B139" i="150"/>
  <c r="H138" i="150"/>
  <c r="E138" i="150"/>
  <c r="D138" i="150"/>
  <c r="B138" i="150"/>
  <c r="H137" i="150"/>
  <c r="E137" i="150"/>
  <c r="D137" i="150"/>
  <c r="B137" i="150"/>
  <c r="H136" i="150"/>
  <c r="E136" i="150"/>
  <c r="D136" i="150"/>
  <c r="B136" i="150"/>
  <c r="H135" i="150"/>
  <c r="E135" i="150"/>
  <c r="D135" i="150"/>
  <c r="B135" i="150"/>
  <c r="H134" i="150"/>
  <c r="E134" i="150"/>
  <c r="D134" i="150"/>
  <c r="B134" i="150"/>
  <c r="H133" i="150"/>
  <c r="E133" i="150"/>
  <c r="D133" i="150"/>
  <c r="B133" i="150"/>
  <c r="H132" i="150"/>
  <c r="E132" i="150"/>
  <c r="D132" i="150"/>
  <c r="B132" i="150"/>
  <c r="H131" i="150"/>
  <c r="E131" i="150"/>
  <c r="D131" i="150"/>
  <c r="B131" i="150"/>
  <c r="H130" i="150"/>
  <c r="E130" i="150"/>
  <c r="D130" i="150"/>
  <c r="B130" i="150"/>
  <c r="H129" i="150"/>
  <c r="E129" i="150"/>
  <c r="D129" i="150"/>
  <c r="B129" i="150"/>
  <c r="H128" i="150"/>
  <c r="E128" i="150"/>
  <c r="D128" i="150"/>
  <c r="B128" i="150"/>
  <c r="H127" i="150"/>
  <c r="E127" i="150"/>
  <c r="D127" i="150"/>
  <c r="B127" i="150"/>
  <c r="H126" i="150"/>
  <c r="E126" i="150"/>
  <c r="D126" i="150"/>
  <c r="B126" i="150"/>
  <c r="H125" i="150"/>
  <c r="E125" i="150"/>
  <c r="D125" i="150"/>
  <c r="B125" i="150"/>
  <c r="H124" i="150"/>
  <c r="E124" i="150"/>
  <c r="D124" i="150"/>
  <c r="B124" i="150"/>
  <c r="H123" i="150"/>
  <c r="E123" i="150"/>
  <c r="D123" i="150"/>
  <c r="B123" i="150"/>
  <c r="H122" i="150"/>
  <c r="E122" i="150"/>
  <c r="D122" i="150"/>
  <c r="B122" i="150"/>
  <c r="H121" i="150"/>
  <c r="E121" i="150"/>
  <c r="D121" i="150"/>
  <c r="B121" i="150"/>
  <c r="H120" i="150"/>
  <c r="E120" i="150"/>
  <c r="D120" i="150"/>
  <c r="B120" i="150"/>
  <c r="H119" i="150"/>
  <c r="E119" i="150"/>
  <c r="D119" i="150"/>
  <c r="B119" i="150"/>
  <c r="H118" i="150"/>
  <c r="E118" i="150"/>
  <c r="D118" i="150"/>
  <c r="B118" i="150"/>
  <c r="H117" i="150"/>
  <c r="E117" i="150"/>
  <c r="D117" i="150"/>
  <c r="B117" i="150"/>
  <c r="H116" i="150"/>
  <c r="E116" i="150"/>
  <c r="D116" i="150"/>
  <c r="B116" i="150"/>
  <c r="H115" i="150"/>
  <c r="E115" i="150"/>
  <c r="D115" i="150"/>
  <c r="B115" i="150"/>
  <c r="H114" i="150"/>
  <c r="E114" i="150"/>
  <c r="D114" i="150"/>
  <c r="B114" i="150"/>
  <c r="H113" i="150"/>
  <c r="E113" i="150"/>
  <c r="D113" i="150"/>
  <c r="B113" i="150"/>
  <c r="H112" i="150"/>
  <c r="E112" i="150"/>
  <c r="D112" i="150"/>
  <c r="B112" i="150"/>
  <c r="H111" i="150"/>
  <c r="E111" i="150"/>
  <c r="D111" i="150"/>
  <c r="B111" i="150"/>
  <c r="H110" i="150"/>
  <c r="E110" i="150"/>
  <c r="D110" i="150"/>
  <c r="B110" i="150"/>
  <c r="H109" i="150"/>
  <c r="E109" i="150"/>
  <c r="D109" i="150"/>
  <c r="B109" i="150"/>
  <c r="H108" i="150"/>
  <c r="E108" i="150"/>
  <c r="D108" i="150"/>
  <c r="B108" i="150"/>
  <c r="H107" i="150"/>
  <c r="E107" i="150"/>
  <c r="D107" i="150"/>
  <c r="B107" i="150"/>
  <c r="H106" i="150"/>
  <c r="E106" i="150"/>
  <c r="D106" i="150"/>
  <c r="B106" i="150"/>
  <c r="H105" i="150"/>
  <c r="E105" i="150"/>
  <c r="D105" i="150"/>
  <c r="B105" i="150"/>
  <c r="H104" i="150"/>
  <c r="E104" i="150"/>
  <c r="D104" i="150"/>
  <c r="B104" i="150"/>
  <c r="H103" i="150"/>
  <c r="E103" i="150"/>
  <c r="D103" i="150"/>
  <c r="B103" i="150"/>
  <c r="H102" i="150"/>
  <c r="E102" i="150"/>
  <c r="D102" i="150"/>
  <c r="B102" i="150"/>
  <c r="H101" i="150"/>
  <c r="E101" i="150"/>
  <c r="D101" i="150"/>
  <c r="B101" i="150"/>
  <c r="H100" i="150"/>
  <c r="E100" i="150"/>
  <c r="D100" i="150"/>
  <c r="B100" i="150"/>
  <c r="H99" i="150"/>
  <c r="E99" i="150"/>
  <c r="D99" i="150"/>
  <c r="B99" i="150"/>
  <c r="H98" i="150"/>
  <c r="E98" i="150"/>
  <c r="D98" i="150"/>
  <c r="B98" i="150"/>
  <c r="H97" i="150"/>
  <c r="E97" i="150"/>
  <c r="D97" i="150"/>
  <c r="B97" i="150"/>
  <c r="H96" i="150"/>
  <c r="E96" i="150"/>
  <c r="D96" i="150"/>
  <c r="B96" i="150"/>
  <c r="H95" i="150"/>
  <c r="E95" i="150"/>
  <c r="D95" i="150"/>
  <c r="B95" i="150"/>
  <c r="H94" i="150"/>
  <c r="E94" i="150"/>
  <c r="D94" i="150"/>
  <c r="B94" i="150"/>
  <c r="H93" i="150"/>
  <c r="E93" i="150"/>
  <c r="D93" i="150"/>
  <c r="B93" i="150"/>
  <c r="H92" i="150"/>
  <c r="E92" i="150"/>
  <c r="D92" i="150"/>
  <c r="B92" i="150"/>
  <c r="H91" i="150"/>
  <c r="E91" i="150"/>
  <c r="D91" i="150"/>
  <c r="B91" i="150"/>
  <c r="H90" i="150"/>
  <c r="E90" i="150"/>
  <c r="D90" i="150"/>
  <c r="B90" i="150"/>
  <c r="H89" i="150"/>
  <c r="E89" i="150"/>
  <c r="D89" i="150"/>
  <c r="B89" i="150"/>
  <c r="H88" i="150"/>
  <c r="E88" i="150"/>
  <c r="D88" i="150"/>
  <c r="B88" i="150"/>
  <c r="H87" i="150"/>
  <c r="E87" i="150"/>
  <c r="D87" i="150"/>
  <c r="B87" i="150"/>
  <c r="H86" i="150"/>
  <c r="E86" i="150"/>
  <c r="D86" i="150"/>
  <c r="B86" i="150"/>
  <c r="H85" i="150"/>
  <c r="E85" i="150"/>
  <c r="D85" i="150"/>
  <c r="B85" i="150"/>
  <c r="H84" i="150"/>
  <c r="E84" i="150"/>
  <c r="D84" i="150"/>
  <c r="B84" i="150"/>
  <c r="H83" i="150"/>
  <c r="E83" i="150"/>
  <c r="D83" i="150"/>
  <c r="B83" i="150"/>
  <c r="H82" i="150"/>
  <c r="E82" i="150"/>
  <c r="D82" i="150"/>
  <c r="B82" i="150"/>
  <c r="H81" i="150"/>
  <c r="E81" i="150"/>
  <c r="D81" i="150"/>
  <c r="B81" i="150"/>
  <c r="H80" i="150"/>
  <c r="E80" i="150"/>
  <c r="D80" i="150"/>
  <c r="B80" i="150"/>
  <c r="H79" i="150"/>
  <c r="E79" i="150"/>
  <c r="D79" i="150"/>
  <c r="B79" i="150"/>
  <c r="H78" i="150"/>
  <c r="E78" i="150"/>
  <c r="D78" i="150"/>
  <c r="B78" i="150"/>
  <c r="H77" i="150"/>
  <c r="E77" i="150"/>
  <c r="D77" i="150"/>
  <c r="B77" i="150"/>
  <c r="H76" i="150"/>
  <c r="E76" i="150"/>
  <c r="D76" i="150"/>
  <c r="B76" i="150"/>
  <c r="H75" i="150"/>
  <c r="E75" i="150"/>
  <c r="D75" i="150"/>
  <c r="B75" i="150"/>
  <c r="H74" i="150"/>
  <c r="E74" i="150"/>
  <c r="D74" i="150"/>
  <c r="B74" i="150"/>
  <c r="H73" i="150"/>
  <c r="E73" i="150"/>
  <c r="D73" i="150"/>
  <c r="B73" i="150"/>
  <c r="H72" i="150"/>
  <c r="E72" i="150"/>
  <c r="D72" i="150"/>
  <c r="B72" i="150"/>
  <c r="H71" i="150"/>
  <c r="E71" i="150"/>
  <c r="D71" i="150"/>
  <c r="B71" i="150"/>
  <c r="H70" i="150"/>
  <c r="E70" i="150"/>
  <c r="D70" i="150"/>
  <c r="B70" i="150"/>
  <c r="H69" i="150"/>
  <c r="E69" i="150"/>
  <c r="D69" i="150"/>
  <c r="B69" i="150"/>
  <c r="H68" i="150"/>
  <c r="E68" i="150"/>
  <c r="D68" i="150"/>
  <c r="B68" i="150"/>
  <c r="H67" i="150"/>
  <c r="E67" i="150"/>
  <c r="D67" i="150"/>
  <c r="B67" i="150"/>
  <c r="H66" i="150"/>
  <c r="E66" i="150"/>
  <c r="D66" i="150"/>
  <c r="B66" i="150"/>
  <c r="H65" i="150"/>
  <c r="E65" i="150"/>
  <c r="D65" i="150"/>
  <c r="B65" i="150"/>
  <c r="H64" i="150"/>
  <c r="E64" i="150"/>
  <c r="D64" i="150"/>
  <c r="B64" i="150"/>
  <c r="H63" i="150"/>
  <c r="E63" i="150"/>
  <c r="D63" i="150"/>
  <c r="B63" i="150"/>
  <c r="H62" i="150"/>
  <c r="E62" i="150"/>
  <c r="D62" i="150"/>
  <c r="B62" i="150"/>
  <c r="H61" i="150"/>
  <c r="E61" i="150"/>
  <c r="D61" i="150"/>
  <c r="B61" i="150"/>
  <c r="H60" i="150"/>
  <c r="E60" i="150"/>
  <c r="D60" i="150"/>
  <c r="B60" i="150"/>
  <c r="H59" i="150"/>
  <c r="E59" i="150"/>
  <c r="D59" i="150"/>
  <c r="B59" i="150"/>
  <c r="H58" i="150"/>
  <c r="E58" i="150"/>
  <c r="D58" i="150"/>
  <c r="B58" i="150"/>
  <c r="H57" i="150"/>
  <c r="E57" i="150"/>
  <c r="D57" i="150"/>
  <c r="B57" i="150"/>
  <c r="H56" i="150"/>
  <c r="E56" i="150"/>
  <c r="D56" i="150"/>
  <c r="B56" i="150"/>
  <c r="H55" i="150"/>
  <c r="E55" i="150"/>
  <c r="D55" i="150"/>
  <c r="B55" i="150"/>
  <c r="H54" i="150"/>
  <c r="E54" i="150"/>
  <c r="D54" i="150"/>
  <c r="B54" i="150"/>
  <c r="H53" i="150"/>
  <c r="E53" i="150"/>
  <c r="D53" i="150"/>
  <c r="B53" i="150"/>
  <c r="H52" i="150"/>
  <c r="E52" i="150"/>
  <c r="D52" i="150"/>
  <c r="B52" i="150"/>
  <c r="H51" i="150"/>
  <c r="E51" i="150"/>
  <c r="D51" i="150"/>
  <c r="B51" i="150"/>
  <c r="H50" i="150"/>
  <c r="E50" i="150"/>
  <c r="D50" i="150"/>
  <c r="B50" i="150"/>
  <c r="H49" i="150"/>
  <c r="E49" i="150"/>
  <c r="D49" i="150"/>
  <c r="B49" i="150"/>
  <c r="H48" i="150"/>
  <c r="E48" i="150"/>
  <c r="D48" i="150"/>
  <c r="B48" i="150"/>
  <c r="H47" i="150"/>
  <c r="E47" i="150"/>
  <c r="D47" i="150"/>
  <c r="B47" i="150"/>
  <c r="H46" i="150"/>
  <c r="E46" i="150"/>
  <c r="D46" i="150"/>
  <c r="B46" i="150"/>
  <c r="H45" i="150"/>
  <c r="E45" i="150"/>
  <c r="D45" i="150"/>
  <c r="B45" i="150"/>
  <c r="H44" i="150"/>
  <c r="E44" i="150"/>
  <c r="D44" i="150"/>
  <c r="B44" i="150"/>
  <c r="H43" i="150"/>
  <c r="E43" i="150"/>
  <c r="D43" i="150"/>
  <c r="B43" i="150"/>
  <c r="H42" i="150"/>
  <c r="E42" i="150"/>
  <c r="D42" i="150"/>
  <c r="B42" i="150"/>
  <c r="H41" i="150"/>
  <c r="E41" i="150"/>
  <c r="D41" i="150"/>
  <c r="B41" i="150"/>
  <c r="H40" i="150"/>
  <c r="E40" i="150"/>
  <c r="D40" i="150"/>
  <c r="B40" i="150"/>
  <c r="H39" i="150"/>
  <c r="E39" i="150"/>
  <c r="D39" i="150"/>
  <c r="B39" i="150"/>
  <c r="H38" i="150"/>
  <c r="E38" i="150"/>
  <c r="D38" i="150"/>
  <c r="B38" i="150"/>
  <c r="H37" i="150"/>
  <c r="E37" i="150"/>
  <c r="D37" i="150"/>
  <c r="B37" i="150"/>
  <c r="H36" i="150"/>
  <c r="E36" i="150"/>
  <c r="D36" i="150"/>
  <c r="B36" i="150"/>
  <c r="H35" i="150"/>
  <c r="E35" i="150"/>
  <c r="D35" i="150"/>
  <c r="B35" i="150"/>
  <c r="H34" i="150"/>
  <c r="E34" i="150"/>
  <c r="D34" i="150"/>
  <c r="B34" i="150"/>
  <c r="H33" i="150"/>
  <c r="E33" i="150"/>
  <c r="D33" i="150"/>
  <c r="B33" i="150"/>
  <c r="H32" i="150"/>
  <c r="E32" i="150"/>
  <c r="D32" i="150"/>
  <c r="B32" i="150"/>
  <c r="H31" i="150"/>
  <c r="E31" i="150"/>
  <c r="D31" i="150"/>
  <c r="B31" i="150"/>
  <c r="H30" i="150"/>
  <c r="E30" i="150"/>
  <c r="D30" i="150"/>
  <c r="B30" i="150"/>
  <c r="H29" i="150"/>
  <c r="E29" i="150"/>
  <c r="D29" i="150"/>
  <c r="B29" i="150"/>
  <c r="H28" i="150"/>
  <c r="E28" i="150"/>
  <c r="D28" i="150"/>
  <c r="B28" i="150"/>
  <c r="H27" i="150"/>
  <c r="E27" i="150"/>
  <c r="D27" i="150"/>
  <c r="B27" i="150"/>
  <c r="H26" i="150"/>
  <c r="E26" i="150"/>
  <c r="D26" i="150"/>
  <c r="B26" i="150"/>
  <c r="H25" i="150"/>
  <c r="E25" i="150"/>
  <c r="D25" i="150"/>
  <c r="B25" i="150"/>
  <c r="H24" i="150"/>
  <c r="E24" i="150"/>
  <c r="D24" i="150"/>
  <c r="B24" i="150"/>
  <c r="H23" i="150"/>
  <c r="E23" i="150"/>
  <c r="D23" i="150"/>
  <c r="B23" i="150"/>
  <c r="H22" i="150"/>
  <c r="E22" i="150"/>
  <c r="D22" i="150"/>
  <c r="B22" i="150"/>
  <c r="H21" i="150"/>
  <c r="E21" i="150"/>
  <c r="D21" i="150"/>
  <c r="B21" i="150"/>
  <c r="H20" i="150"/>
  <c r="E20" i="150"/>
  <c r="D20" i="150"/>
  <c r="B20" i="150"/>
  <c r="H19" i="150"/>
  <c r="E19" i="150"/>
  <c r="D19" i="150"/>
  <c r="B19" i="150"/>
  <c r="H18" i="150"/>
  <c r="E18" i="150"/>
  <c r="D18" i="150"/>
  <c r="B18" i="150"/>
  <c r="H17" i="150"/>
  <c r="E17" i="150"/>
  <c r="D17" i="150"/>
  <c r="B17" i="150"/>
  <c r="H16" i="150"/>
  <c r="E16" i="150"/>
  <c r="D16" i="150"/>
  <c r="B16" i="150"/>
  <c r="H15" i="150"/>
  <c r="E15" i="150"/>
  <c r="D15" i="150"/>
  <c r="B15" i="150"/>
  <c r="H14" i="150"/>
  <c r="E14" i="150"/>
  <c r="D14" i="150"/>
  <c r="B14" i="150"/>
  <c r="H13" i="150"/>
  <c r="E13" i="150"/>
  <c r="D13" i="150"/>
  <c r="B13" i="150"/>
  <c r="H12" i="150"/>
  <c r="E12" i="150"/>
  <c r="D12" i="150"/>
  <c r="B12" i="150"/>
  <c r="H11" i="150"/>
  <c r="E11" i="150"/>
  <c r="D11" i="150"/>
  <c r="B11" i="150"/>
  <c r="H10" i="150"/>
  <c r="E10" i="150"/>
  <c r="D10" i="150"/>
  <c r="B10" i="150"/>
  <c r="H9" i="150"/>
  <c r="E9" i="150"/>
  <c r="D9" i="150"/>
  <c r="B9" i="150"/>
  <c r="H8" i="150"/>
  <c r="E8" i="150"/>
  <c r="D8" i="150"/>
  <c r="B8" i="150"/>
  <c r="H7" i="150"/>
  <c r="E7" i="150"/>
  <c r="D7" i="150"/>
  <c r="B7" i="150"/>
  <c r="H6" i="150"/>
  <c r="E6" i="150"/>
  <c r="D6" i="150"/>
  <c r="B6" i="150"/>
  <c r="H5" i="150"/>
  <c r="E5" i="150"/>
  <c r="D5" i="150"/>
  <c r="B5" i="150"/>
  <c r="H4" i="150"/>
  <c r="E4" i="150"/>
  <c r="D4" i="150"/>
  <c r="B4" i="150"/>
  <c r="H3" i="150"/>
  <c r="E3" i="150"/>
  <c r="D3" i="150"/>
  <c r="B3" i="150"/>
  <c r="H1040" i="142"/>
  <c r="E1040" i="142"/>
  <c r="D1040" i="142"/>
  <c r="B1040" i="142"/>
  <c r="H1039" i="142"/>
  <c r="E1039" i="142"/>
  <c r="D1039" i="142"/>
  <c r="B1039" i="142"/>
  <c r="H1038" i="142"/>
  <c r="E1038" i="142"/>
  <c r="D1038" i="142"/>
  <c r="B1038" i="142"/>
  <c r="H1037" i="142"/>
  <c r="E1037" i="142"/>
  <c r="D1037" i="142"/>
  <c r="B1037" i="142"/>
  <c r="H1036" i="142"/>
  <c r="E1036" i="142"/>
  <c r="D1036" i="142"/>
  <c r="B1036" i="142"/>
  <c r="H1035" i="142"/>
  <c r="E1035" i="142"/>
  <c r="D1035" i="142"/>
  <c r="B1035" i="142"/>
  <c r="H1034" i="142"/>
  <c r="E1034" i="142"/>
  <c r="D1034" i="142"/>
  <c r="B1034" i="142"/>
  <c r="H1033" i="142"/>
  <c r="E1033" i="142"/>
  <c r="D1033" i="142"/>
  <c r="B1033" i="142"/>
  <c r="H1032" i="142"/>
  <c r="E1032" i="142"/>
  <c r="D1032" i="142"/>
  <c r="B1032" i="142"/>
  <c r="H1031" i="142"/>
  <c r="E1031" i="142"/>
  <c r="D1031" i="142"/>
  <c r="B1031" i="142"/>
  <c r="H1030" i="142"/>
  <c r="E1030" i="142"/>
  <c r="D1030" i="142"/>
  <c r="B1030" i="142"/>
  <c r="H1029" i="142"/>
  <c r="E1029" i="142"/>
  <c r="D1029" i="142"/>
  <c r="B1029" i="142"/>
  <c r="H1028" i="142"/>
  <c r="E1028" i="142"/>
  <c r="D1028" i="142"/>
  <c r="B1028" i="142"/>
  <c r="H1027" i="142"/>
  <c r="E1027" i="142"/>
  <c r="D1027" i="142"/>
  <c r="B1027" i="142"/>
  <c r="H1026" i="142"/>
  <c r="E1026" i="142"/>
  <c r="D1026" i="142"/>
  <c r="B1026" i="142"/>
  <c r="H1025" i="142"/>
  <c r="E1025" i="142"/>
  <c r="D1025" i="142"/>
  <c r="B1025" i="142"/>
  <c r="H1024" i="142"/>
  <c r="E1024" i="142"/>
  <c r="D1024" i="142"/>
  <c r="B1024" i="142"/>
  <c r="H1023" i="142"/>
  <c r="E1023" i="142"/>
  <c r="D1023" i="142"/>
  <c r="B1023" i="142"/>
  <c r="H1022" i="142"/>
  <c r="E1022" i="142"/>
  <c r="D1022" i="142"/>
  <c r="B1022" i="142"/>
  <c r="H1021" i="142"/>
  <c r="E1021" i="142"/>
  <c r="D1021" i="142"/>
  <c r="B1021" i="142"/>
  <c r="H1020" i="142"/>
  <c r="E1020" i="142"/>
  <c r="D1020" i="142"/>
  <c r="B1020" i="142"/>
  <c r="H1019" i="142"/>
  <c r="E1019" i="142"/>
  <c r="D1019" i="142"/>
  <c r="B1019" i="142"/>
  <c r="H1018" i="142"/>
  <c r="E1018" i="142"/>
  <c r="D1018" i="142"/>
  <c r="F1018" i="142" s="1"/>
  <c r="B1018" i="142"/>
  <c r="H1017" i="142"/>
  <c r="E1017" i="142"/>
  <c r="D1017" i="142"/>
  <c r="B1017" i="142"/>
  <c r="H1016" i="142"/>
  <c r="E1016" i="142"/>
  <c r="D1016" i="142"/>
  <c r="B1016" i="142"/>
  <c r="H1015" i="142"/>
  <c r="E1015" i="142"/>
  <c r="D1015" i="142"/>
  <c r="B1015" i="142"/>
  <c r="H1014" i="142"/>
  <c r="E1014" i="142"/>
  <c r="D1014" i="142"/>
  <c r="F1014" i="142" s="1"/>
  <c r="B1014" i="142"/>
  <c r="H1013" i="142"/>
  <c r="E1013" i="142"/>
  <c r="D1013" i="142"/>
  <c r="B1013" i="142"/>
  <c r="H1012" i="142"/>
  <c r="E1012" i="142"/>
  <c r="D1012" i="142"/>
  <c r="B1012" i="142"/>
  <c r="H1011" i="142"/>
  <c r="E1011" i="142"/>
  <c r="D1011" i="142"/>
  <c r="B1011" i="142"/>
  <c r="H1010" i="142"/>
  <c r="E1010" i="142"/>
  <c r="D1010" i="142"/>
  <c r="B1010" i="142"/>
  <c r="H1009" i="142"/>
  <c r="E1009" i="142"/>
  <c r="D1009" i="142"/>
  <c r="B1009" i="142"/>
  <c r="H1008" i="142"/>
  <c r="E1008" i="142"/>
  <c r="D1008" i="142"/>
  <c r="B1008" i="142"/>
  <c r="H1007" i="142"/>
  <c r="E1007" i="142"/>
  <c r="D1007" i="142"/>
  <c r="B1007" i="142"/>
  <c r="H1006" i="142"/>
  <c r="E1006" i="142"/>
  <c r="D1006" i="142"/>
  <c r="F1006" i="142" s="1"/>
  <c r="B1006" i="142"/>
  <c r="H1005" i="142"/>
  <c r="E1005" i="142"/>
  <c r="D1005" i="142"/>
  <c r="B1005" i="142"/>
  <c r="H1004" i="142"/>
  <c r="E1004" i="142"/>
  <c r="D1004" i="142"/>
  <c r="B1004" i="142"/>
  <c r="H1003" i="142"/>
  <c r="E1003" i="142"/>
  <c r="D1003" i="142"/>
  <c r="B1003" i="142"/>
  <c r="H1002" i="142"/>
  <c r="E1002" i="142"/>
  <c r="D1002" i="142"/>
  <c r="B1002" i="142"/>
  <c r="H1001" i="142"/>
  <c r="E1001" i="142"/>
  <c r="D1001" i="142"/>
  <c r="B1001" i="142"/>
  <c r="H1000" i="142"/>
  <c r="E1000" i="142"/>
  <c r="D1000" i="142"/>
  <c r="B1000" i="142"/>
  <c r="H999" i="142"/>
  <c r="E999" i="142"/>
  <c r="D999" i="142"/>
  <c r="B999" i="142"/>
  <c r="H998" i="142"/>
  <c r="E998" i="142"/>
  <c r="D998" i="142"/>
  <c r="F998" i="142" s="1"/>
  <c r="B998" i="142"/>
  <c r="H997" i="142"/>
  <c r="E997" i="142"/>
  <c r="D997" i="142"/>
  <c r="B997" i="142"/>
  <c r="H996" i="142"/>
  <c r="E996" i="142"/>
  <c r="D996" i="142"/>
  <c r="B996" i="142"/>
  <c r="H995" i="142"/>
  <c r="E995" i="142"/>
  <c r="D995" i="142"/>
  <c r="B995" i="142"/>
  <c r="H994" i="142"/>
  <c r="E994" i="142"/>
  <c r="D994" i="142"/>
  <c r="B994" i="142"/>
  <c r="H993" i="142"/>
  <c r="E993" i="142"/>
  <c r="D993" i="142"/>
  <c r="B993" i="142"/>
  <c r="H992" i="142"/>
  <c r="E992" i="142"/>
  <c r="D992" i="142"/>
  <c r="B992" i="142"/>
  <c r="H991" i="142"/>
  <c r="E991" i="142"/>
  <c r="D991" i="142"/>
  <c r="B991" i="142"/>
  <c r="H990" i="142"/>
  <c r="E990" i="142"/>
  <c r="D990" i="142"/>
  <c r="F990" i="142" s="1"/>
  <c r="B990" i="142"/>
  <c r="H989" i="142"/>
  <c r="E989" i="142"/>
  <c r="D989" i="142"/>
  <c r="B989" i="142"/>
  <c r="H988" i="142"/>
  <c r="E988" i="142"/>
  <c r="D988" i="142"/>
  <c r="B988" i="142"/>
  <c r="H987" i="142"/>
  <c r="E987" i="142"/>
  <c r="D987" i="142"/>
  <c r="B987" i="142"/>
  <c r="H986" i="142"/>
  <c r="E986" i="142"/>
  <c r="D986" i="142"/>
  <c r="B986" i="142"/>
  <c r="H985" i="142"/>
  <c r="E985" i="142"/>
  <c r="D985" i="142"/>
  <c r="B985" i="142"/>
  <c r="H984" i="142"/>
  <c r="E984" i="142"/>
  <c r="D984" i="142"/>
  <c r="B984" i="142"/>
  <c r="H983" i="142"/>
  <c r="E983" i="142"/>
  <c r="D983" i="142"/>
  <c r="B983" i="142"/>
  <c r="H982" i="142"/>
  <c r="E982" i="142"/>
  <c r="D982" i="142"/>
  <c r="B982" i="142"/>
  <c r="H981" i="142"/>
  <c r="E981" i="142"/>
  <c r="D981" i="142"/>
  <c r="B981" i="142"/>
  <c r="H980" i="142"/>
  <c r="E980" i="142"/>
  <c r="D980" i="142"/>
  <c r="B980" i="142"/>
  <c r="H979" i="142"/>
  <c r="E979" i="142"/>
  <c r="D979" i="142"/>
  <c r="B979" i="142"/>
  <c r="H978" i="142"/>
  <c r="E978" i="142"/>
  <c r="D978" i="142"/>
  <c r="B978" i="142"/>
  <c r="H977" i="142"/>
  <c r="E977" i="142"/>
  <c r="D977" i="142"/>
  <c r="B977" i="142"/>
  <c r="H976" i="142"/>
  <c r="E976" i="142"/>
  <c r="D976" i="142"/>
  <c r="B976" i="142"/>
  <c r="H975" i="142"/>
  <c r="E975" i="142"/>
  <c r="D975" i="142"/>
  <c r="B975" i="142"/>
  <c r="H974" i="142"/>
  <c r="E974" i="142"/>
  <c r="D974" i="142"/>
  <c r="B974" i="142"/>
  <c r="H973" i="142"/>
  <c r="E973" i="142"/>
  <c r="D973" i="142"/>
  <c r="B973" i="142"/>
  <c r="H972" i="142"/>
  <c r="E972" i="142"/>
  <c r="D972" i="142"/>
  <c r="B972" i="142"/>
  <c r="H971" i="142"/>
  <c r="E971" i="142"/>
  <c r="D971" i="142"/>
  <c r="B971" i="142"/>
  <c r="H970" i="142"/>
  <c r="E970" i="142"/>
  <c r="D970" i="142"/>
  <c r="B970" i="142"/>
  <c r="H969" i="142"/>
  <c r="E969" i="142"/>
  <c r="D969" i="142"/>
  <c r="B969" i="142"/>
  <c r="H968" i="142"/>
  <c r="E968" i="142"/>
  <c r="D968" i="142"/>
  <c r="B968" i="142"/>
  <c r="H967" i="142"/>
  <c r="E967" i="142"/>
  <c r="D967" i="142"/>
  <c r="B967" i="142"/>
  <c r="H966" i="142"/>
  <c r="E966" i="142"/>
  <c r="D966" i="142"/>
  <c r="B966" i="142"/>
  <c r="H965" i="142"/>
  <c r="E965" i="142"/>
  <c r="D965" i="142"/>
  <c r="B965" i="142"/>
  <c r="H964" i="142"/>
  <c r="E964" i="142"/>
  <c r="D964" i="142"/>
  <c r="B964" i="142"/>
  <c r="H963" i="142"/>
  <c r="E963" i="142"/>
  <c r="D963" i="142"/>
  <c r="B963" i="142"/>
  <c r="H962" i="142"/>
  <c r="E962" i="142"/>
  <c r="D962" i="142"/>
  <c r="B962" i="142"/>
  <c r="H961" i="142"/>
  <c r="E961" i="142"/>
  <c r="D961" i="142"/>
  <c r="B961" i="142"/>
  <c r="H960" i="142"/>
  <c r="E960" i="142"/>
  <c r="D960" i="142"/>
  <c r="B960" i="142"/>
  <c r="H959" i="142"/>
  <c r="E959" i="142"/>
  <c r="D959" i="142"/>
  <c r="B959" i="142"/>
  <c r="H958" i="142"/>
  <c r="E958" i="142"/>
  <c r="D958" i="142"/>
  <c r="B958" i="142"/>
  <c r="H957" i="142"/>
  <c r="E957" i="142"/>
  <c r="D957" i="142"/>
  <c r="B957" i="142"/>
  <c r="H956" i="142"/>
  <c r="E956" i="142"/>
  <c r="D956" i="142"/>
  <c r="B956" i="142"/>
  <c r="H955" i="142"/>
  <c r="E955" i="142"/>
  <c r="D955" i="142"/>
  <c r="B955" i="142"/>
  <c r="H954" i="142"/>
  <c r="E954" i="142"/>
  <c r="D954" i="142"/>
  <c r="B954" i="142"/>
  <c r="H953" i="142"/>
  <c r="E953" i="142"/>
  <c r="D953" i="142"/>
  <c r="B953" i="142"/>
  <c r="H952" i="142"/>
  <c r="E952" i="142"/>
  <c r="D952" i="142"/>
  <c r="B952" i="142"/>
  <c r="H951" i="142"/>
  <c r="E951" i="142"/>
  <c r="D951" i="142"/>
  <c r="B951" i="142"/>
  <c r="H950" i="142"/>
  <c r="E950" i="142"/>
  <c r="D950" i="142"/>
  <c r="B950" i="142"/>
  <c r="H949" i="142"/>
  <c r="E949" i="142"/>
  <c r="D949" i="142"/>
  <c r="B949" i="142"/>
  <c r="H948" i="142"/>
  <c r="E948" i="142"/>
  <c r="D948" i="142"/>
  <c r="B948" i="142"/>
  <c r="H947" i="142"/>
  <c r="E947" i="142"/>
  <c r="D947" i="142"/>
  <c r="B947" i="142"/>
  <c r="H946" i="142"/>
  <c r="E946" i="142"/>
  <c r="D946" i="142"/>
  <c r="B946" i="142"/>
  <c r="H945" i="142"/>
  <c r="E945" i="142"/>
  <c r="D945" i="142"/>
  <c r="B945" i="142"/>
  <c r="H944" i="142"/>
  <c r="E944" i="142"/>
  <c r="D944" i="142"/>
  <c r="B944" i="142"/>
  <c r="H943" i="142"/>
  <c r="E943" i="142"/>
  <c r="D943" i="142"/>
  <c r="B943" i="142"/>
  <c r="H942" i="142"/>
  <c r="E942" i="142"/>
  <c r="D942" i="142"/>
  <c r="B942" i="142"/>
  <c r="H941" i="142"/>
  <c r="E941" i="142"/>
  <c r="D941" i="142"/>
  <c r="B941" i="142"/>
  <c r="H940" i="142"/>
  <c r="E940" i="142"/>
  <c r="D940" i="142"/>
  <c r="B940" i="142"/>
  <c r="H939" i="142"/>
  <c r="E939" i="142"/>
  <c r="D939" i="142"/>
  <c r="B939" i="142"/>
  <c r="H938" i="142"/>
  <c r="E938" i="142"/>
  <c r="D938" i="142"/>
  <c r="B938" i="142"/>
  <c r="H937" i="142"/>
  <c r="E937" i="142"/>
  <c r="D937" i="142"/>
  <c r="B937" i="142"/>
  <c r="H936" i="142"/>
  <c r="E936" i="142"/>
  <c r="D936" i="142"/>
  <c r="B936" i="142"/>
  <c r="H935" i="142"/>
  <c r="E935" i="142"/>
  <c r="D935" i="142"/>
  <c r="B935" i="142"/>
  <c r="H934" i="142"/>
  <c r="E934" i="142"/>
  <c r="D934" i="142"/>
  <c r="B934" i="142"/>
  <c r="H933" i="142"/>
  <c r="E933" i="142"/>
  <c r="D933" i="142"/>
  <c r="B933" i="142"/>
  <c r="H932" i="142"/>
  <c r="E932" i="142"/>
  <c r="D932" i="142"/>
  <c r="B932" i="142"/>
  <c r="H931" i="142"/>
  <c r="E931" i="142"/>
  <c r="D931" i="142"/>
  <c r="B931" i="142"/>
  <c r="H930" i="142"/>
  <c r="E930" i="142"/>
  <c r="D930" i="142"/>
  <c r="B930" i="142"/>
  <c r="H929" i="142"/>
  <c r="E929" i="142"/>
  <c r="D929" i="142"/>
  <c r="B929" i="142"/>
  <c r="H928" i="142"/>
  <c r="E928" i="142"/>
  <c r="D928" i="142"/>
  <c r="B928" i="142"/>
  <c r="H927" i="142"/>
  <c r="E927" i="142"/>
  <c r="D927" i="142"/>
  <c r="B927" i="142"/>
  <c r="H926" i="142"/>
  <c r="E926" i="142"/>
  <c r="D926" i="142"/>
  <c r="B926" i="142"/>
  <c r="H925" i="142"/>
  <c r="E925" i="142"/>
  <c r="D925" i="142"/>
  <c r="B925" i="142"/>
  <c r="H924" i="142"/>
  <c r="E924" i="142"/>
  <c r="D924" i="142"/>
  <c r="B924" i="142"/>
  <c r="H923" i="142"/>
  <c r="E923" i="142"/>
  <c r="D923" i="142"/>
  <c r="B923" i="142"/>
  <c r="H922" i="142"/>
  <c r="E922" i="142"/>
  <c r="D922" i="142"/>
  <c r="B922" i="142"/>
  <c r="H921" i="142"/>
  <c r="E921" i="142"/>
  <c r="D921" i="142"/>
  <c r="B921" i="142"/>
  <c r="H920" i="142"/>
  <c r="E920" i="142"/>
  <c r="D920" i="142"/>
  <c r="B920" i="142"/>
  <c r="H919" i="142"/>
  <c r="E919" i="142"/>
  <c r="D919" i="142"/>
  <c r="B919" i="142"/>
  <c r="H918" i="142"/>
  <c r="E918" i="142"/>
  <c r="D918" i="142"/>
  <c r="B918" i="142"/>
  <c r="H917" i="142"/>
  <c r="E917" i="142"/>
  <c r="D917" i="142"/>
  <c r="B917" i="142"/>
  <c r="H916" i="142"/>
  <c r="E916" i="142"/>
  <c r="D916" i="142"/>
  <c r="B916" i="142"/>
  <c r="H915" i="142"/>
  <c r="E915" i="142"/>
  <c r="D915" i="142"/>
  <c r="B915" i="142"/>
  <c r="H914" i="142"/>
  <c r="E914" i="142"/>
  <c r="D914" i="142"/>
  <c r="B914" i="142"/>
  <c r="H913" i="142"/>
  <c r="E913" i="142"/>
  <c r="D913" i="142"/>
  <c r="B913" i="142"/>
  <c r="H912" i="142"/>
  <c r="E912" i="142"/>
  <c r="D912" i="142"/>
  <c r="B912" i="142"/>
  <c r="H911" i="142"/>
  <c r="E911" i="142"/>
  <c r="D911" i="142"/>
  <c r="B911" i="142"/>
  <c r="H910" i="142"/>
  <c r="E910" i="142"/>
  <c r="D910" i="142"/>
  <c r="B910" i="142"/>
  <c r="H909" i="142"/>
  <c r="E909" i="142"/>
  <c r="D909" i="142"/>
  <c r="B909" i="142"/>
  <c r="H908" i="142"/>
  <c r="E908" i="142"/>
  <c r="D908" i="142"/>
  <c r="B908" i="142"/>
  <c r="H907" i="142"/>
  <c r="E907" i="142"/>
  <c r="D907" i="142"/>
  <c r="B907" i="142"/>
  <c r="H906" i="142"/>
  <c r="E906" i="142"/>
  <c r="D906" i="142"/>
  <c r="B906" i="142"/>
  <c r="H905" i="142"/>
  <c r="E905" i="142"/>
  <c r="D905" i="142"/>
  <c r="F905" i="142" s="1"/>
  <c r="B905" i="142"/>
  <c r="H904" i="142"/>
  <c r="E904" i="142"/>
  <c r="D904" i="142"/>
  <c r="B904" i="142"/>
  <c r="H903" i="142"/>
  <c r="E903" i="142"/>
  <c r="D903" i="142"/>
  <c r="B903" i="142"/>
  <c r="H902" i="142"/>
  <c r="E902" i="142"/>
  <c r="D902" i="142"/>
  <c r="B902" i="142"/>
  <c r="H901" i="142"/>
  <c r="E901" i="142"/>
  <c r="D901" i="142"/>
  <c r="F901" i="142" s="1"/>
  <c r="B901" i="142"/>
  <c r="H900" i="142"/>
  <c r="E900" i="142"/>
  <c r="D900" i="142"/>
  <c r="B900" i="142"/>
  <c r="H899" i="142"/>
  <c r="E899" i="142"/>
  <c r="D899" i="142"/>
  <c r="B899" i="142"/>
  <c r="H898" i="142"/>
  <c r="E898" i="142"/>
  <c r="D898" i="142"/>
  <c r="F898" i="142" s="1"/>
  <c r="B898" i="142"/>
  <c r="H897" i="142"/>
  <c r="E897" i="142"/>
  <c r="D897" i="142"/>
  <c r="B897" i="142"/>
  <c r="H896" i="142"/>
  <c r="E896" i="142"/>
  <c r="D896" i="142"/>
  <c r="B896" i="142"/>
  <c r="H895" i="142"/>
  <c r="E895" i="142"/>
  <c r="D895" i="142"/>
  <c r="B895" i="142"/>
  <c r="H894" i="142"/>
  <c r="E894" i="142"/>
  <c r="D894" i="142"/>
  <c r="B894" i="142"/>
  <c r="H893" i="142"/>
  <c r="E893" i="142"/>
  <c r="D893" i="142"/>
  <c r="B893" i="142"/>
  <c r="H892" i="142"/>
  <c r="E892" i="142"/>
  <c r="D892" i="142"/>
  <c r="B892" i="142"/>
  <c r="H891" i="142"/>
  <c r="E891" i="142"/>
  <c r="D891" i="142"/>
  <c r="B891" i="142"/>
  <c r="H890" i="142"/>
  <c r="E890" i="142"/>
  <c r="D890" i="142"/>
  <c r="F890" i="142" s="1"/>
  <c r="B890" i="142"/>
  <c r="H889" i="142"/>
  <c r="E889" i="142"/>
  <c r="D889" i="142"/>
  <c r="B889" i="142"/>
  <c r="H888" i="142"/>
  <c r="E888" i="142"/>
  <c r="D888" i="142"/>
  <c r="B888" i="142"/>
  <c r="H887" i="142"/>
  <c r="E887" i="142"/>
  <c r="D887" i="142"/>
  <c r="B887" i="142"/>
  <c r="H886" i="142"/>
  <c r="E886" i="142"/>
  <c r="D886" i="142"/>
  <c r="B886" i="142"/>
  <c r="H885" i="142"/>
  <c r="E885" i="142"/>
  <c r="D885" i="142"/>
  <c r="B885" i="142"/>
  <c r="H884" i="142"/>
  <c r="E884" i="142"/>
  <c r="D884" i="142"/>
  <c r="B884" i="142"/>
  <c r="H883" i="142"/>
  <c r="E883" i="142"/>
  <c r="D883" i="142"/>
  <c r="B883" i="142"/>
  <c r="H882" i="142"/>
  <c r="E882" i="142"/>
  <c r="D882" i="142"/>
  <c r="F882" i="142" s="1"/>
  <c r="B882" i="142"/>
  <c r="H881" i="142"/>
  <c r="E881" i="142"/>
  <c r="D881" i="142"/>
  <c r="B881" i="142"/>
  <c r="H880" i="142"/>
  <c r="E880" i="142"/>
  <c r="D880" i="142"/>
  <c r="B880" i="142"/>
  <c r="H879" i="142"/>
  <c r="E879" i="142"/>
  <c r="D879" i="142"/>
  <c r="B879" i="142"/>
  <c r="H878" i="142"/>
  <c r="E878" i="142"/>
  <c r="D878" i="142"/>
  <c r="F878" i="142" s="1"/>
  <c r="B878" i="142"/>
  <c r="H877" i="142"/>
  <c r="E877" i="142"/>
  <c r="D877" i="142"/>
  <c r="B877" i="142"/>
  <c r="H876" i="142"/>
  <c r="E876" i="142"/>
  <c r="D876" i="142"/>
  <c r="B876" i="142"/>
  <c r="H875" i="142"/>
  <c r="E875" i="142"/>
  <c r="D875" i="142"/>
  <c r="B875" i="142"/>
  <c r="H874" i="142"/>
  <c r="E874" i="142"/>
  <c r="D874" i="142"/>
  <c r="B874" i="142"/>
  <c r="H873" i="142"/>
  <c r="E873" i="142"/>
  <c r="D873" i="142"/>
  <c r="B873" i="142"/>
  <c r="H872" i="142"/>
  <c r="E872" i="142"/>
  <c r="D872" i="142"/>
  <c r="B872" i="142"/>
  <c r="H871" i="142"/>
  <c r="E871" i="142"/>
  <c r="D871" i="142"/>
  <c r="B871" i="142"/>
  <c r="H870" i="142"/>
  <c r="E870" i="142"/>
  <c r="D870" i="142"/>
  <c r="B870" i="142"/>
  <c r="H869" i="142"/>
  <c r="E869" i="142"/>
  <c r="D869" i="142"/>
  <c r="B869" i="142"/>
  <c r="H868" i="142"/>
  <c r="E868" i="142"/>
  <c r="D868" i="142"/>
  <c r="B868" i="142"/>
  <c r="H867" i="142"/>
  <c r="E867" i="142"/>
  <c r="D867" i="142"/>
  <c r="B867" i="142"/>
  <c r="H866" i="142"/>
  <c r="E866" i="142"/>
  <c r="D866" i="142"/>
  <c r="B866" i="142"/>
  <c r="H865" i="142"/>
  <c r="E865" i="142"/>
  <c r="D865" i="142"/>
  <c r="B865" i="142"/>
  <c r="H864" i="142"/>
  <c r="E864" i="142"/>
  <c r="D864" i="142"/>
  <c r="B864" i="142"/>
  <c r="H863" i="142"/>
  <c r="E863" i="142"/>
  <c r="D863" i="142"/>
  <c r="B863" i="142"/>
  <c r="H862" i="142"/>
  <c r="E862" i="142"/>
  <c r="D862" i="142"/>
  <c r="B862" i="142"/>
  <c r="H861" i="142"/>
  <c r="E861" i="142"/>
  <c r="D861" i="142"/>
  <c r="B861" i="142"/>
  <c r="H860" i="142"/>
  <c r="E860" i="142"/>
  <c r="D860" i="142"/>
  <c r="B860" i="142"/>
  <c r="H859" i="142"/>
  <c r="E859" i="142"/>
  <c r="D859" i="142"/>
  <c r="B859" i="142"/>
  <c r="H858" i="142"/>
  <c r="E858" i="142"/>
  <c r="D858" i="142"/>
  <c r="B858" i="142"/>
  <c r="H857" i="142"/>
  <c r="E857" i="142"/>
  <c r="D857" i="142"/>
  <c r="B857" i="142"/>
  <c r="H856" i="142"/>
  <c r="E856" i="142"/>
  <c r="D856" i="142"/>
  <c r="B856" i="142"/>
  <c r="H855" i="142"/>
  <c r="E855" i="142"/>
  <c r="D855" i="142"/>
  <c r="B855" i="142"/>
  <c r="H854" i="142"/>
  <c r="E854" i="142"/>
  <c r="D854" i="142"/>
  <c r="B854" i="142"/>
  <c r="H853" i="142"/>
  <c r="E853" i="142"/>
  <c r="D853" i="142"/>
  <c r="B853" i="142"/>
  <c r="H852" i="142"/>
  <c r="E852" i="142"/>
  <c r="D852" i="142"/>
  <c r="B852" i="142"/>
  <c r="H851" i="142"/>
  <c r="E851" i="142"/>
  <c r="D851" i="142"/>
  <c r="B851" i="142"/>
  <c r="H850" i="142"/>
  <c r="E850" i="142"/>
  <c r="D850" i="142"/>
  <c r="B850" i="142"/>
  <c r="H849" i="142"/>
  <c r="E849" i="142"/>
  <c r="D849" i="142"/>
  <c r="B849" i="142"/>
  <c r="H848" i="142"/>
  <c r="E848" i="142"/>
  <c r="D848" i="142"/>
  <c r="B848" i="142"/>
  <c r="H847" i="142"/>
  <c r="E847" i="142"/>
  <c r="D847" i="142"/>
  <c r="B847" i="142"/>
  <c r="H846" i="142"/>
  <c r="E846" i="142"/>
  <c r="D846" i="142"/>
  <c r="B846" i="142"/>
  <c r="H845" i="142"/>
  <c r="E845" i="142"/>
  <c r="D845" i="142"/>
  <c r="B845" i="142"/>
  <c r="H844" i="142"/>
  <c r="E844" i="142"/>
  <c r="D844" i="142"/>
  <c r="B844" i="142"/>
  <c r="H843" i="142"/>
  <c r="E843" i="142"/>
  <c r="D843" i="142"/>
  <c r="B843" i="142"/>
  <c r="H842" i="142"/>
  <c r="E842" i="142"/>
  <c r="D842" i="142"/>
  <c r="B842" i="142"/>
  <c r="H841" i="142"/>
  <c r="E841" i="142"/>
  <c r="D841" i="142"/>
  <c r="B841" i="142"/>
  <c r="H840" i="142"/>
  <c r="E840" i="142"/>
  <c r="D840" i="142"/>
  <c r="B840" i="142"/>
  <c r="H839" i="142"/>
  <c r="E839" i="142"/>
  <c r="D839" i="142"/>
  <c r="B839" i="142"/>
  <c r="H838" i="142"/>
  <c r="E838" i="142"/>
  <c r="D838" i="142"/>
  <c r="B838" i="142"/>
  <c r="H837" i="142"/>
  <c r="E837" i="142"/>
  <c r="D837" i="142"/>
  <c r="B837" i="142"/>
  <c r="H836" i="142"/>
  <c r="E836" i="142"/>
  <c r="D836" i="142"/>
  <c r="B836" i="142"/>
  <c r="H835" i="142"/>
  <c r="E835" i="142"/>
  <c r="D835" i="142"/>
  <c r="B835" i="142"/>
  <c r="H834" i="142"/>
  <c r="E834" i="142"/>
  <c r="D834" i="142"/>
  <c r="B834" i="142"/>
  <c r="H833" i="142"/>
  <c r="E833" i="142"/>
  <c r="D833" i="142"/>
  <c r="B833" i="142"/>
  <c r="H832" i="142"/>
  <c r="E832" i="142"/>
  <c r="D832" i="142"/>
  <c r="B832" i="142"/>
  <c r="H831" i="142"/>
  <c r="E831" i="142"/>
  <c r="D831" i="142"/>
  <c r="B831" i="142"/>
  <c r="H830" i="142"/>
  <c r="E830" i="142"/>
  <c r="D830" i="142"/>
  <c r="B830" i="142"/>
  <c r="H829" i="142"/>
  <c r="E829" i="142"/>
  <c r="D829" i="142"/>
  <c r="B829" i="142"/>
  <c r="H828" i="142"/>
  <c r="E828" i="142"/>
  <c r="D828" i="142"/>
  <c r="B828" i="142"/>
  <c r="H827" i="142"/>
  <c r="E827" i="142"/>
  <c r="D827" i="142"/>
  <c r="B827" i="142"/>
  <c r="H826" i="142"/>
  <c r="E826" i="142"/>
  <c r="D826" i="142"/>
  <c r="B826" i="142"/>
  <c r="H825" i="142"/>
  <c r="E825" i="142"/>
  <c r="D825" i="142"/>
  <c r="B825" i="142"/>
  <c r="H824" i="142"/>
  <c r="E824" i="142"/>
  <c r="D824" i="142"/>
  <c r="B824" i="142"/>
  <c r="H823" i="142"/>
  <c r="E823" i="142"/>
  <c r="D823" i="142"/>
  <c r="B823" i="142"/>
  <c r="H822" i="142"/>
  <c r="E822" i="142"/>
  <c r="D822" i="142"/>
  <c r="B822" i="142"/>
  <c r="H821" i="142"/>
  <c r="E821" i="142"/>
  <c r="D821" i="142"/>
  <c r="B821" i="142"/>
  <c r="H820" i="142"/>
  <c r="E820" i="142"/>
  <c r="D820" i="142"/>
  <c r="B820" i="142"/>
  <c r="H819" i="142"/>
  <c r="E819" i="142"/>
  <c r="D819" i="142"/>
  <c r="B819" i="142"/>
  <c r="H818" i="142"/>
  <c r="E818" i="142"/>
  <c r="D818" i="142"/>
  <c r="B818" i="142"/>
  <c r="H817" i="142"/>
  <c r="E817" i="142"/>
  <c r="D817" i="142"/>
  <c r="B817" i="142"/>
  <c r="H816" i="142"/>
  <c r="E816" i="142"/>
  <c r="D816" i="142"/>
  <c r="B816" i="142"/>
  <c r="H815" i="142"/>
  <c r="E815" i="142"/>
  <c r="D815" i="142"/>
  <c r="B815" i="142"/>
  <c r="H814" i="142"/>
  <c r="E814" i="142"/>
  <c r="D814" i="142"/>
  <c r="B814" i="142"/>
  <c r="H813" i="142"/>
  <c r="E813" i="142"/>
  <c r="D813" i="142"/>
  <c r="B813" i="142"/>
  <c r="H812" i="142"/>
  <c r="E812" i="142"/>
  <c r="D812" i="142"/>
  <c r="B812" i="142"/>
  <c r="H811" i="142"/>
  <c r="E811" i="142"/>
  <c r="D811" i="142"/>
  <c r="B811" i="142"/>
  <c r="H810" i="142"/>
  <c r="E810" i="142"/>
  <c r="D810" i="142"/>
  <c r="B810" i="142"/>
  <c r="H809" i="142"/>
  <c r="E809" i="142"/>
  <c r="D809" i="142"/>
  <c r="B809" i="142"/>
  <c r="H808" i="142"/>
  <c r="E808" i="142"/>
  <c r="D808" i="142"/>
  <c r="B808" i="142"/>
  <c r="H807" i="142"/>
  <c r="E807" i="142"/>
  <c r="D807" i="142"/>
  <c r="B807" i="142"/>
  <c r="H806" i="142"/>
  <c r="E806" i="142"/>
  <c r="D806" i="142"/>
  <c r="B806" i="142"/>
  <c r="H805" i="142"/>
  <c r="E805" i="142"/>
  <c r="D805" i="142"/>
  <c r="B805" i="142"/>
  <c r="H804" i="142"/>
  <c r="E804" i="142"/>
  <c r="D804" i="142"/>
  <c r="B804" i="142"/>
  <c r="H803" i="142"/>
  <c r="E803" i="142"/>
  <c r="D803" i="142"/>
  <c r="B803" i="142"/>
  <c r="H802" i="142"/>
  <c r="E802" i="142"/>
  <c r="D802" i="142"/>
  <c r="B802" i="142"/>
  <c r="H801" i="142"/>
  <c r="E801" i="142"/>
  <c r="D801" i="142"/>
  <c r="B801" i="142"/>
  <c r="H800" i="142"/>
  <c r="E800" i="142"/>
  <c r="D800" i="142"/>
  <c r="B800" i="142"/>
  <c r="H799" i="142"/>
  <c r="E799" i="142"/>
  <c r="D799" i="142"/>
  <c r="B799" i="142"/>
  <c r="H798" i="142"/>
  <c r="E798" i="142"/>
  <c r="D798" i="142"/>
  <c r="B798" i="142"/>
  <c r="H797" i="142"/>
  <c r="E797" i="142"/>
  <c r="D797" i="142"/>
  <c r="B797" i="142"/>
  <c r="H796" i="142"/>
  <c r="E796" i="142"/>
  <c r="D796" i="142"/>
  <c r="B796" i="142"/>
  <c r="H795" i="142"/>
  <c r="E795" i="142"/>
  <c r="D795" i="142"/>
  <c r="B795" i="142"/>
  <c r="H794" i="142"/>
  <c r="E794" i="142"/>
  <c r="D794" i="142"/>
  <c r="B794" i="142"/>
  <c r="H793" i="142"/>
  <c r="E793" i="142"/>
  <c r="D793" i="142"/>
  <c r="B793" i="142"/>
  <c r="H792" i="142"/>
  <c r="E792" i="142"/>
  <c r="D792" i="142"/>
  <c r="B792" i="142"/>
  <c r="H791" i="142"/>
  <c r="E791" i="142"/>
  <c r="D791" i="142"/>
  <c r="B791" i="142"/>
  <c r="H790" i="142"/>
  <c r="E790" i="142"/>
  <c r="D790" i="142"/>
  <c r="B790" i="142"/>
  <c r="H789" i="142"/>
  <c r="E789" i="142"/>
  <c r="D789" i="142"/>
  <c r="B789" i="142"/>
  <c r="H788" i="142"/>
  <c r="E788" i="142"/>
  <c r="D788" i="142"/>
  <c r="B788" i="142"/>
  <c r="H787" i="142"/>
  <c r="E787" i="142"/>
  <c r="D787" i="142"/>
  <c r="B787" i="142"/>
  <c r="H786" i="142"/>
  <c r="E786" i="142"/>
  <c r="D786" i="142"/>
  <c r="B786" i="142"/>
  <c r="H785" i="142"/>
  <c r="E785" i="142"/>
  <c r="D785" i="142"/>
  <c r="B785" i="142"/>
  <c r="H784" i="142"/>
  <c r="E784" i="142"/>
  <c r="D784" i="142"/>
  <c r="B784" i="142"/>
  <c r="H783" i="142"/>
  <c r="E783" i="142"/>
  <c r="D783" i="142"/>
  <c r="B783" i="142"/>
  <c r="H782" i="142"/>
  <c r="E782" i="142"/>
  <c r="D782" i="142"/>
  <c r="B782" i="142"/>
  <c r="H781" i="142"/>
  <c r="E781" i="142"/>
  <c r="D781" i="142"/>
  <c r="B781" i="142"/>
  <c r="H780" i="142"/>
  <c r="E780" i="142"/>
  <c r="D780" i="142"/>
  <c r="B780" i="142"/>
  <c r="H779" i="142"/>
  <c r="E779" i="142"/>
  <c r="D779" i="142"/>
  <c r="B779" i="142"/>
  <c r="H778" i="142"/>
  <c r="E778" i="142"/>
  <c r="D778" i="142"/>
  <c r="B778" i="142"/>
  <c r="H777" i="142"/>
  <c r="E777" i="142"/>
  <c r="D777" i="142"/>
  <c r="B777" i="142"/>
  <c r="H776" i="142"/>
  <c r="E776" i="142"/>
  <c r="D776" i="142"/>
  <c r="B776" i="142"/>
  <c r="H775" i="142"/>
  <c r="E775" i="142"/>
  <c r="D775" i="142"/>
  <c r="B775" i="142"/>
  <c r="H774" i="142"/>
  <c r="E774" i="142"/>
  <c r="D774" i="142"/>
  <c r="B774" i="142"/>
  <c r="H773" i="142"/>
  <c r="E773" i="142"/>
  <c r="D773" i="142"/>
  <c r="B773" i="142"/>
  <c r="H772" i="142"/>
  <c r="E772" i="142"/>
  <c r="D772" i="142"/>
  <c r="B772" i="142"/>
  <c r="H771" i="142"/>
  <c r="E771" i="142"/>
  <c r="D771" i="142"/>
  <c r="B771" i="142"/>
  <c r="H770" i="142"/>
  <c r="E770" i="142"/>
  <c r="D770" i="142"/>
  <c r="B770" i="142"/>
  <c r="H769" i="142"/>
  <c r="E769" i="142"/>
  <c r="D769" i="142"/>
  <c r="B769" i="142"/>
  <c r="H768" i="142"/>
  <c r="E768" i="142"/>
  <c r="D768" i="142"/>
  <c r="B768" i="142"/>
  <c r="H767" i="142"/>
  <c r="E767" i="142"/>
  <c r="D767" i="142"/>
  <c r="B767" i="142"/>
  <c r="H766" i="142"/>
  <c r="E766" i="142"/>
  <c r="D766" i="142"/>
  <c r="B766" i="142"/>
  <c r="H765" i="142"/>
  <c r="E765" i="142"/>
  <c r="D765" i="142"/>
  <c r="B765" i="142"/>
  <c r="H764" i="142"/>
  <c r="E764" i="142"/>
  <c r="D764" i="142"/>
  <c r="B764" i="142"/>
  <c r="H763" i="142"/>
  <c r="E763" i="142"/>
  <c r="D763" i="142"/>
  <c r="B763" i="142"/>
  <c r="H762" i="142"/>
  <c r="E762" i="142"/>
  <c r="D762" i="142"/>
  <c r="B762" i="142"/>
  <c r="H761" i="142"/>
  <c r="E761" i="142"/>
  <c r="D761" i="142"/>
  <c r="B761" i="142"/>
  <c r="H760" i="142"/>
  <c r="E760" i="142"/>
  <c r="D760" i="142"/>
  <c r="B760" i="142"/>
  <c r="H759" i="142"/>
  <c r="E759" i="142"/>
  <c r="D759" i="142"/>
  <c r="B759" i="142"/>
  <c r="H758" i="142"/>
  <c r="E758" i="142"/>
  <c r="D758" i="142"/>
  <c r="B758" i="142"/>
  <c r="H757" i="142"/>
  <c r="E757" i="142"/>
  <c r="D757" i="142"/>
  <c r="B757" i="142"/>
  <c r="H756" i="142"/>
  <c r="E756" i="142"/>
  <c r="D756" i="142"/>
  <c r="B756" i="142"/>
  <c r="H755" i="142"/>
  <c r="E755" i="142"/>
  <c r="D755" i="142"/>
  <c r="B755" i="142"/>
  <c r="H754" i="142"/>
  <c r="E754" i="142"/>
  <c r="D754" i="142"/>
  <c r="B754" i="142"/>
  <c r="H753" i="142"/>
  <c r="E753" i="142"/>
  <c r="D753" i="142"/>
  <c r="B753" i="142"/>
  <c r="H752" i="142"/>
  <c r="E752" i="142"/>
  <c r="D752" i="142"/>
  <c r="B752" i="142"/>
  <c r="H751" i="142"/>
  <c r="E751" i="142"/>
  <c r="D751" i="142"/>
  <c r="B751" i="142"/>
  <c r="H750" i="142"/>
  <c r="E750" i="142"/>
  <c r="D750" i="142"/>
  <c r="B750" i="142"/>
  <c r="H749" i="142"/>
  <c r="E749" i="142"/>
  <c r="D749" i="142"/>
  <c r="B749" i="142"/>
  <c r="H748" i="142"/>
  <c r="E748" i="142"/>
  <c r="D748" i="142"/>
  <c r="B748" i="142"/>
  <c r="H747" i="142"/>
  <c r="E747" i="142"/>
  <c r="D747" i="142"/>
  <c r="B747" i="142"/>
  <c r="H746" i="142"/>
  <c r="E746" i="142"/>
  <c r="D746" i="142"/>
  <c r="B746" i="142"/>
  <c r="H745" i="142"/>
  <c r="E745" i="142"/>
  <c r="D745" i="142"/>
  <c r="B745" i="142"/>
  <c r="H744" i="142"/>
  <c r="E744" i="142"/>
  <c r="D744" i="142"/>
  <c r="B744" i="142"/>
  <c r="H743" i="142"/>
  <c r="E743" i="142"/>
  <c r="D743" i="142"/>
  <c r="B743" i="142"/>
  <c r="H742" i="142"/>
  <c r="E742" i="142"/>
  <c r="D742" i="142"/>
  <c r="B742" i="142"/>
  <c r="H741" i="142"/>
  <c r="E741" i="142"/>
  <c r="D741" i="142"/>
  <c r="B741" i="142"/>
  <c r="H740" i="142"/>
  <c r="E740" i="142"/>
  <c r="D740" i="142"/>
  <c r="B740" i="142"/>
  <c r="H739" i="142"/>
  <c r="E739" i="142"/>
  <c r="D739" i="142"/>
  <c r="B739" i="142"/>
  <c r="H738" i="142"/>
  <c r="E738" i="142"/>
  <c r="D738" i="142"/>
  <c r="B738" i="142"/>
  <c r="H737" i="142"/>
  <c r="E737" i="142"/>
  <c r="D737" i="142"/>
  <c r="B737" i="142"/>
  <c r="H736" i="142"/>
  <c r="E736" i="142"/>
  <c r="D736" i="142"/>
  <c r="B736" i="142"/>
  <c r="H735" i="142"/>
  <c r="E735" i="142"/>
  <c r="D735" i="142"/>
  <c r="B735" i="142"/>
  <c r="H734" i="142"/>
  <c r="E734" i="142"/>
  <c r="D734" i="142"/>
  <c r="B734" i="142"/>
  <c r="H733" i="142"/>
  <c r="E733" i="142"/>
  <c r="D733" i="142"/>
  <c r="B733" i="142"/>
  <c r="H732" i="142"/>
  <c r="E732" i="142"/>
  <c r="D732" i="142"/>
  <c r="B732" i="142"/>
  <c r="H731" i="142"/>
  <c r="E731" i="142"/>
  <c r="D731" i="142"/>
  <c r="B731" i="142"/>
  <c r="H730" i="142"/>
  <c r="E730" i="142"/>
  <c r="D730" i="142"/>
  <c r="B730" i="142"/>
  <c r="H729" i="142"/>
  <c r="E729" i="142"/>
  <c r="D729" i="142"/>
  <c r="B729" i="142"/>
  <c r="H728" i="142"/>
  <c r="E728" i="142"/>
  <c r="D728" i="142"/>
  <c r="B728" i="142"/>
  <c r="H727" i="142"/>
  <c r="E727" i="142"/>
  <c r="D727" i="142"/>
  <c r="B727" i="142"/>
  <c r="H726" i="142"/>
  <c r="E726" i="142"/>
  <c r="D726" i="142"/>
  <c r="B726" i="142"/>
  <c r="H725" i="142"/>
  <c r="E725" i="142"/>
  <c r="D725" i="142"/>
  <c r="B725" i="142"/>
  <c r="H724" i="142"/>
  <c r="E724" i="142"/>
  <c r="D724" i="142"/>
  <c r="B724" i="142"/>
  <c r="H723" i="142"/>
  <c r="E723" i="142"/>
  <c r="D723" i="142"/>
  <c r="B723" i="142"/>
  <c r="H722" i="142"/>
  <c r="E722" i="142"/>
  <c r="D722" i="142"/>
  <c r="B722" i="142"/>
  <c r="H721" i="142"/>
  <c r="E721" i="142"/>
  <c r="D721" i="142"/>
  <c r="B721" i="142"/>
  <c r="H720" i="142"/>
  <c r="E720" i="142"/>
  <c r="D720" i="142"/>
  <c r="B720" i="142"/>
  <c r="H719" i="142"/>
  <c r="E719" i="142"/>
  <c r="D719" i="142"/>
  <c r="B719" i="142"/>
  <c r="H718" i="142"/>
  <c r="E718" i="142"/>
  <c r="D718" i="142"/>
  <c r="B718" i="142"/>
  <c r="H717" i="142"/>
  <c r="E717" i="142"/>
  <c r="D717" i="142"/>
  <c r="B717" i="142"/>
  <c r="H716" i="142"/>
  <c r="E716" i="142"/>
  <c r="D716" i="142"/>
  <c r="B716" i="142"/>
  <c r="H715" i="142"/>
  <c r="E715" i="142"/>
  <c r="D715" i="142"/>
  <c r="B715" i="142"/>
  <c r="H714" i="142"/>
  <c r="E714" i="142"/>
  <c r="D714" i="142"/>
  <c r="B714" i="142"/>
  <c r="H713" i="142"/>
  <c r="E713" i="142"/>
  <c r="D713" i="142"/>
  <c r="B713" i="142"/>
  <c r="H712" i="142"/>
  <c r="E712" i="142"/>
  <c r="D712" i="142"/>
  <c r="B712" i="142"/>
  <c r="H711" i="142"/>
  <c r="E711" i="142"/>
  <c r="D711" i="142"/>
  <c r="B711" i="142"/>
  <c r="H710" i="142"/>
  <c r="E710" i="142"/>
  <c r="D710" i="142"/>
  <c r="B710" i="142"/>
  <c r="H709" i="142"/>
  <c r="E709" i="142"/>
  <c r="D709" i="142"/>
  <c r="B709" i="142"/>
  <c r="H708" i="142"/>
  <c r="E708" i="142"/>
  <c r="D708" i="142"/>
  <c r="B708" i="142"/>
  <c r="H707" i="142"/>
  <c r="E707" i="142"/>
  <c r="D707" i="142"/>
  <c r="B707" i="142"/>
  <c r="H706" i="142"/>
  <c r="E706" i="142"/>
  <c r="D706" i="142"/>
  <c r="B706" i="142"/>
  <c r="H705" i="142"/>
  <c r="E705" i="142"/>
  <c r="D705" i="142"/>
  <c r="B705" i="142"/>
  <c r="H704" i="142"/>
  <c r="E704" i="142"/>
  <c r="D704" i="142"/>
  <c r="B704" i="142"/>
  <c r="H703" i="142"/>
  <c r="E703" i="142"/>
  <c r="D703" i="142"/>
  <c r="B703" i="142"/>
  <c r="H702" i="142"/>
  <c r="E702" i="142"/>
  <c r="D702" i="142"/>
  <c r="B702" i="142"/>
  <c r="H701" i="142"/>
  <c r="E701" i="142"/>
  <c r="D701" i="142"/>
  <c r="B701" i="142"/>
  <c r="H700" i="142"/>
  <c r="E700" i="142"/>
  <c r="D700" i="142"/>
  <c r="B700" i="142"/>
  <c r="H699" i="142"/>
  <c r="E699" i="142"/>
  <c r="D699" i="142"/>
  <c r="B699" i="142"/>
  <c r="H698" i="142"/>
  <c r="E698" i="142"/>
  <c r="D698" i="142"/>
  <c r="B698" i="142"/>
  <c r="H697" i="142"/>
  <c r="E697" i="142"/>
  <c r="D697" i="142"/>
  <c r="B697" i="142"/>
  <c r="H696" i="142"/>
  <c r="E696" i="142"/>
  <c r="D696" i="142"/>
  <c r="B696" i="142"/>
  <c r="H695" i="142"/>
  <c r="E695" i="142"/>
  <c r="D695" i="142"/>
  <c r="B695" i="142"/>
  <c r="H694" i="142"/>
  <c r="E694" i="142"/>
  <c r="D694" i="142"/>
  <c r="B694" i="142"/>
  <c r="H693" i="142"/>
  <c r="E693" i="142"/>
  <c r="D693" i="142"/>
  <c r="B693" i="142"/>
  <c r="H692" i="142"/>
  <c r="E692" i="142"/>
  <c r="D692" i="142"/>
  <c r="B692" i="142"/>
  <c r="H691" i="142"/>
  <c r="E691" i="142"/>
  <c r="D691" i="142"/>
  <c r="B691" i="142"/>
  <c r="H690" i="142"/>
  <c r="E690" i="142"/>
  <c r="D690" i="142"/>
  <c r="B690" i="142"/>
  <c r="H689" i="142"/>
  <c r="E689" i="142"/>
  <c r="D689" i="142"/>
  <c r="B689" i="142"/>
  <c r="H688" i="142"/>
  <c r="E688" i="142"/>
  <c r="D688" i="142"/>
  <c r="B688" i="142"/>
  <c r="H687" i="142"/>
  <c r="E687" i="142"/>
  <c r="D687" i="142"/>
  <c r="B687" i="142"/>
  <c r="H686" i="142"/>
  <c r="E686" i="142"/>
  <c r="D686" i="142"/>
  <c r="B686" i="142"/>
  <c r="H685" i="142"/>
  <c r="E685" i="142"/>
  <c r="D685" i="142"/>
  <c r="B685" i="142"/>
  <c r="H684" i="142"/>
  <c r="E684" i="142"/>
  <c r="D684" i="142"/>
  <c r="B684" i="142"/>
  <c r="H683" i="142"/>
  <c r="E683" i="142"/>
  <c r="D683" i="142"/>
  <c r="B683" i="142"/>
  <c r="H682" i="142"/>
  <c r="E682" i="142"/>
  <c r="D682" i="142"/>
  <c r="B682" i="142"/>
  <c r="H681" i="142"/>
  <c r="E681" i="142"/>
  <c r="D681" i="142"/>
  <c r="B681" i="142"/>
  <c r="H680" i="142"/>
  <c r="E680" i="142"/>
  <c r="D680" i="142"/>
  <c r="B680" i="142"/>
  <c r="H679" i="142"/>
  <c r="E679" i="142"/>
  <c r="D679" i="142"/>
  <c r="B679" i="142"/>
  <c r="H678" i="142"/>
  <c r="E678" i="142"/>
  <c r="D678" i="142"/>
  <c r="B678" i="142"/>
  <c r="H677" i="142"/>
  <c r="E677" i="142"/>
  <c r="D677" i="142"/>
  <c r="B677" i="142"/>
  <c r="H676" i="142"/>
  <c r="E676" i="142"/>
  <c r="D676" i="142"/>
  <c r="B676" i="142"/>
  <c r="H675" i="142"/>
  <c r="E675" i="142"/>
  <c r="D675" i="142"/>
  <c r="B675" i="142"/>
  <c r="H674" i="142"/>
  <c r="E674" i="142"/>
  <c r="D674" i="142"/>
  <c r="B674" i="142"/>
  <c r="H673" i="142"/>
  <c r="E673" i="142"/>
  <c r="D673" i="142"/>
  <c r="B673" i="142"/>
  <c r="H672" i="142"/>
  <c r="E672" i="142"/>
  <c r="D672" i="142"/>
  <c r="B672" i="142"/>
  <c r="H671" i="142"/>
  <c r="E671" i="142"/>
  <c r="D671" i="142"/>
  <c r="B671" i="142"/>
  <c r="H670" i="142"/>
  <c r="E670" i="142"/>
  <c r="D670" i="142"/>
  <c r="B670" i="142"/>
  <c r="H669" i="142"/>
  <c r="E669" i="142"/>
  <c r="D669" i="142"/>
  <c r="B669" i="142"/>
  <c r="H668" i="142"/>
  <c r="E668" i="142"/>
  <c r="D668" i="142"/>
  <c r="B668" i="142"/>
  <c r="H667" i="142"/>
  <c r="E667" i="142"/>
  <c r="D667" i="142"/>
  <c r="B667" i="142"/>
  <c r="H666" i="142"/>
  <c r="E666" i="142"/>
  <c r="D666" i="142"/>
  <c r="B666" i="142"/>
  <c r="H665" i="142"/>
  <c r="E665" i="142"/>
  <c r="D665" i="142"/>
  <c r="B665" i="142"/>
  <c r="H664" i="142"/>
  <c r="E664" i="142"/>
  <c r="D664" i="142"/>
  <c r="B664" i="142"/>
  <c r="H663" i="142"/>
  <c r="E663" i="142"/>
  <c r="D663" i="142"/>
  <c r="B663" i="142"/>
  <c r="H662" i="142"/>
  <c r="E662" i="142"/>
  <c r="D662" i="142"/>
  <c r="B662" i="142"/>
  <c r="H661" i="142"/>
  <c r="E661" i="142"/>
  <c r="D661" i="142"/>
  <c r="B661" i="142"/>
  <c r="H660" i="142"/>
  <c r="E660" i="142"/>
  <c r="D660" i="142"/>
  <c r="B660" i="142"/>
  <c r="H659" i="142"/>
  <c r="E659" i="142"/>
  <c r="D659" i="142"/>
  <c r="B659" i="142"/>
  <c r="H658" i="142"/>
  <c r="E658" i="142"/>
  <c r="D658" i="142"/>
  <c r="B658" i="142"/>
  <c r="H657" i="142"/>
  <c r="E657" i="142"/>
  <c r="D657" i="142"/>
  <c r="B657" i="142"/>
  <c r="H656" i="142"/>
  <c r="E656" i="142"/>
  <c r="D656" i="142"/>
  <c r="B656" i="142"/>
  <c r="H655" i="142"/>
  <c r="E655" i="142"/>
  <c r="D655" i="142"/>
  <c r="B655" i="142"/>
  <c r="H654" i="142"/>
  <c r="E654" i="142"/>
  <c r="D654" i="142"/>
  <c r="B654" i="142"/>
  <c r="H653" i="142"/>
  <c r="E653" i="142"/>
  <c r="D653" i="142"/>
  <c r="B653" i="142"/>
  <c r="H652" i="142"/>
  <c r="E652" i="142"/>
  <c r="D652" i="142"/>
  <c r="B652" i="142"/>
  <c r="H651" i="142"/>
  <c r="E651" i="142"/>
  <c r="D651" i="142"/>
  <c r="B651" i="142"/>
  <c r="H650" i="142"/>
  <c r="E650" i="142"/>
  <c r="D650" i="142"/>
  <c r="B650" i="142"/>
  <c r="H649" i="142"/>
  <c r="E649" i="142"/>
  <c r="D649" i="142"/>
  <c r="B649" i="142"/>
  <c r="H648" i="142"/>
  <c r="E648" i="142"/>
  <c r="D648" i="142"/>
  <c r="B648" i="142"/>
  <c r="H647" i="142"/>
  <c r="E647" i="142"/>
  <c r="D647" i="142"/>
  <c r="B647" i="142"/>
  <c r="H646" i="142"/>
  <c r="E646" i="142"/>
  <c r="D646" i="142"/>
  <c r="B646" i="142"/>
  <c r="H645" i="142"/>
  <c r="E645" i="142"/>
  <c r="D645" i="142"/>
  <c r="B645" i="142"/>
  <c r="H644" i="142"/>
  <c r="E644" i="142"/>
  <c r="D644" i="142"/>
  <c r="B644" i="142"/>
  <c r="H643" i="142"/>
  <c r="E643" i="142"/>
  <c r="D643" i="142"/>
  <c r="B643" i="142"/>
  <c r="H642" i="142"/>
  <c r="E642" i="142"/>
  <c r="D642" i="142"/>
  <c r="B642" i="142"/>
  <c r="H641" i="142"/>
  <c r="E641" i="142"/>
  <c r="D641" i="142"/>
  <c r="B641" i="142"/>
  <c r="H640" i="142"/>
  <c r="E640" i="142"/>
  <c r="D640" i="142"/>
  <c r="B640" i="142"/>
  <c r="H639" i="142"/>
  <c r="E639" i="142"/>
  <c r="D639" i="142"/>
  <c r="B639" i="142"/>
  <c r="H638" i="142"/>
  <c r="E638" i="142"/>
  <c r="D638" i="142"/>
  <c r="B638" i="142"/>
  <c r="H637" i="142"/>
  <c r="E637" i="142"/>
  <c r="D637" i="142"/>
  <c r="B637" i="142"/>
  <c r="H636" i="142"/>
  <c r="E636" i="142"/>
  <c r="D636" i="142"/>
  <c r="B636" i="142"/>
  <c r="H635" i="142"/>
  <c r="E635" i="142"/>
  <c r="D635" i="142"/>
  <c r="B635" i="142"/>
  <c r="H634" i="142"/>
  <c r="E634" i="142"/>
  <c r="D634" i="142"/>
  <c r="B634" i="142"/>
  <c r="H633" i="142"/>
  <c r="E633" i="142"/>
  <c r="D633" i="142"/>
  <c r="B633" i="142"/>
  <c r="H632" i="142"/>
  <c r="E632" i="142"/>
  <c r="D632" i="142"/>
  <c r="B632" i="142"/>
  <c r="H631" i="142"/>
  <c r="E631" i="142"/>
  <c r="D631" i="142"/>
  <c r="B631" i="142"/>
  <c r="H630" i="142"/>
  <c r="E630" i="142"/>
  <c r="D630" i="142"/>
  <c r="B630" i="142"/>
  <c r="H629" i="142"/>
  <c r="E629" i="142"/>
  <c r="D629" i="142"/>
  <c r="B629" i="142"/>
  <c r="H628" i="142"/>
  <c r="E628" i="142"/>
  <c r="D628" i="142"/>
  <c r="B628" i="142"/>
  <c r="H627" i="142"/>
  <c r="E627" i="142"/>
  <c r="D627" i="142"/>
  <c r="B627" i="142"/>
  <c r="H626" i="142"/>
  <c r="E626" i="142"/>
  <c r="D626" i="142"/>
  <c r="B626" i="142"/>
  <c r="H625" i="142"/>
  <c r="E625" i="142"/>
  <c r="D625" i="142"/>
  <c r="B625" i="142"/>
  <c r="H624" i="142"/>
  <c r="E624" i="142"/>
  <c r="D624" i="142"/>
  <c r="B624" i="142"/>
  <c r="H623" i="142"/>
  <c r="E623" i="142"/>
  <c r="D623" i="142"/>
  <c r="B623" i="142"/>
  <c r="H622" i="142"/>
  <c r="E622" i="142"/>
  <c r="D622" i="142"/>
  <c r="B622" i="142"/>
  <c r="H621" i="142"/>
  <c r="E621" i="142"/>
  <c r="D621" i="142"/>
  <c r="B621" i="142"/>
  <c r="H620" i="142"/>
  <c r="E620" i="142"/>
  <c r="D620" i="142"/>
  <c r="B620" i="142"/>
  <c r="H619" i="142"/>
  <c r="E619" i="142"/>
  <c r="D619" i="142"/>
  <c r="B619" i="142"/>
  <c r="H618" i="142"/>
  <c r="E618" i="142"/>
  <c r="D618" i="142"/>
  <c r="B618" i="142"/>
  <c r="H617" i="142"/>
  <c r="E617" i="142"/>
  <c r="D617" i="142"/>
  <c r="B617" i="142"/>
  <c r="H616" i="142"/>
  <c r="E616" i="142"/>
  <c r="D616" i="142"/>
  <c r="B616" i="142"/>
  <c r="H615" i="142"/>
  <c r="E615" i="142"/>
  <c r="D615" i="142"/>
  <c r="B615" i="142"/>
  <c r="H614" i="142"/>
  <c r="E614" i="142"/>
  <c r="D614" i="142"/>
  <c r="B614" i="142"/>
  <c r="H613" i="142"/>
  <c r="E613" i="142"/>
  <c r="D613" i="142"/>
  <c r="B613" i="142"/>
  <c r="H612" i="142"/>
  <c r="E612" i="142"/>
  <c r="D612" i="142"/>
  <c r="B612" i="142"/>
  <c r="H611" i="142"/>
  <c r="E611" i="142"/>
  <c r="D611" i="142"/>
  <c r="B611" i="142"/>
  <c r="H610" i="142"/>
  <c r="E610" i="142"/>
  <c r="D610" i="142"/>
  <c r="B610" i="142"/>
  <c r="H609" i="142"/>
  <c r="E609" i="142"/>
  <c r="D609" i="142"/>
  <c r="B609" i="142"/>
  <c r="H608" i="142"/>
  <c r="E608" i="142"/>
  <c r="D608" i="142"/>
  <c r="B608" i="142"/>
  <c r="H607" i="142"/>
  <c r="E607" i="142"/>
  <c r="D607" i="142"/>
  <c r="B607" i="142"/>
  <c r="H606" i="142"/>
  <c r="E606" i="142"/>
  <c r="D606" i="142"/>
  <c r="B606" i="142"/>
  <c r="H605" i="142"/>
  <c r="E605" i="142"/>
  <c r="D605" i="142"/>
  <c r="B605" i="142"/>
  <c r="H604" i="142"/>
  <c r="E604" i="142"/>
  <c r="D604" i="142"/>
  <c r="B604" i="142"/>
  <c r="H603" i="142"/>
  <c r="E603" i="142"/>
  <c r="D603" i="142"/>
  <c r="B603" i="142"/>
  <c r="H602" i="142"/>
  <c r="E602" i="142"/>
  <c r="D602" i="142"/>
  <c r="B602" i="142"/>
  <c r="H601" i="142"/>
  <c r="E601" i="142"/>
  <c r="D601" i="142"/>
  <c r="B601" i="142"/>
  <c r="H600" i="142"/>
  <c r="E600" i="142"/>
  <c r="D600" i="142"/>
  <c r="B600" i="142"/>
  <c r="H599" i="142"/>
  <c r="E599" i="142"/>
  <c r="D599" i="142"/>
  <c r="B599" i="142"/>
  <c r="H598" i="142"/>
  <c r="E598" i="142"/>
  <c r="D598" i="142"/>
  <c r="B598" i="142"/>
  <c r="H597" i="142"/>
  <c r="E597" i="142"/>
  <c r="D597" i="142"/>
  <c r="B597" i="142"/>
  <c r="H596" i="142"/>
  <c r="E596" i="142"/>
  <c r="D596" i="142"/>
  <c r="B596" i="142"/>
  <c r="H595" i="142"/>
  <c r="E595" i="142"/>
  <c r="D595" i="142"/>
  <c r="B595" i="142"/>
  <c r="H594" i="142"/>
  <c r="E594" i="142"/>
  <c r="D594" i="142"/>
  <c r="B594" i="142"/>
  <c r="H593" i="142"/>
  <c r="E593" i="142"/>
  <c r="D593" i="142"/>
  <c r="B593" i="142"/>
  <c r="H592" i="142"/>
  <c r="E592" i="142"/>
  <c r="D592" i="142"/>
  <c r="B592" i="142"/>
  <c r="H591" i="142"/>
  <c r="E591" i="142"/>
  <c r="D591" i="142"/>
  <c r="B591" i="142"/>
  <c r="H590" i="142"/>
  <c r="E590" i="142"/>
  <c r="D590" i="142"/>
  <c r="B590" i="142"/>
  <c r="H589" i="142"/>
  <c r="E589" i="142"/>
  <c r="D589" i="142"/>
  <c r="B589" i="142"/>
  <c r="H588" i="142"/>
  <c r="E588" i="142"/>
  <c r="D588" i="142"/>
  <c r="B588" i="142"/>
  <c r="H587" i="142"/>
  <c r="E587" i="142"/>
  <c r="D587" i="142"/>
  <c r="B587" i="142"/>
  <c r="H586" i="142"/>
  <c r="E586" i="142"/>
  <c r="D586" i="142"/>
  <c r="B586" i="142"/>
  <c r="H585" i="142"/>
  <c r="E585" i="142"/>
  <c r="D585" i="142"/>
  <c r="B585" i="142"/>
  <c r="H584" i="142"/>
  <c r="E584" i="142"/>
  <c r="D584" i="142"/>
  <c r="B584" i="142"/>
  <c r="H583" i="142"/>
  <c r="E583" i="142"/>
  <c r="D583" i="142"/>
  <c r="B583" i="142"/>
  <c r="H582" i="142"/>
  <c r="E582" i="142"/>
  <c r="D582" i="142"/>
  <c r="B582" i="142"/>
  <c r="H581" i="142"/>
  <c r="E581" i="142"/>
  <c r="D581" i="142"/>
  <c r="B581" i="142"/>
  <c r="H580" i="142"/>
  <c r="E580" i="142"/>
  <c r="D580" i="142"/>
  <c r="B580" i="142"/>
  <c r="H579" i="142"/>
  <c r="E579" i="142"/>
  <c r="D579" i="142"/>
  <c r="B579" i="142"/>
  <c r="H578" i="142"/>
  <c r="E578" i="142"/>
  <c r="D578" i="142"/>
  <c r="B578" i="142"/>
  <c r="H577" i="142"/>
  <c r="E577" i="142"/>
  <c r="D577" i="142"/>
  <c r="B577" i="142"/>
  <c r="H576" i="142"/>
  <c r="E576" i="142"/>
  <c r="D576" i="142"/>
  <c r="B576" i="142"/>
  <c r="H575" i="142"/>
  <c r="E575" i="142"/>
  <c r="D575" i="142"/>
  <c r="B575" i="142"/>
  <c r="H574" i="142"/>
  <c r="E574" i="142"/>
  <c r="D574" i="142"/>
  <c r="B574" i="142"/>
  <c r="H573" i="142"/>
  <c r="E573" i="142"/>
  <c r="D573" i="142"/>
  <c r="B573" i="142"/>
  <c r="H572" i="142"/>
  <c r="E572" i="142"/>
  <c r="D572" i="142"/>
  <c r="B572" i="142"/>
  <c r="H571" i="142"/>
  <c r="E571" i="142"/>
  <c r="D571" i="142"/>
  <c r="B571" i="142"/>
  <c r="H570" i="142"/>
  <c r="E570" i="142"/>
  <c r="D570" i="142"/>
  <c r="B570" i="142"/>
  <c r="H569" i="142"/>
  <c r="E569" i="142"/>
  <c r="D569" i="142"/>
  <c r="B569" i="142"/>
  <c r="H568" i="142"/>
  <c r="E568" i="142"/>
  <c r="D568" i="142"/>
  <c r="B568" i="142"/>
  <c r="H567" i="142"/>
  <c r="E567" i="142"/>
  <c r="D567" i="142"/>
  <c r="B567" i="142"/>
  <c r="H566" i="142"/>
  <c r="E566" i="142"/>
  <c r="D566" i="142"/>
  <c r="B566" i="142"/>
  <c r="H565" i="142"/>
  <c r="E565" i="142"/>
  <c r="D565" i="142"/>
  <c r="B565" i="142"/>
  <c r="H564" i="142"/>
  <c r="E564" i="142"/>
  <c r="D564" i="142"/>
  <c r="B564" i="142"/>
  <c r="H563" i="142"/>
  <c r="E563" i="142"/>
  <c r="D563" i="142"/>
  <c r="B563" i="142"/>
  <c r="H562" i="142"/>
  <c r="E562" i="142"/>
  <c r="D562" i="142"/>
  <c r="B562" i="142"/>
  <c r="H561" i="142"/>
  <c r="E561" i="142"/>
  <c r="D561" i="142"/>
  <c r="B561" i="142"/>
  <c r="H560" i="142"/>
  <c r="E560" i="142"/>
  <c r="D560" i="142"/>
  <c r="B560" i="142"/>
  <c r="H559" i="142"/>
  <c r="E559" i="142"/>
  <c r="D559" i="142"/>
  <c r="B559" i="142"/>
  <c r="H558" i="142"/>
  <c r="E558" i="142"/>
  <c r="D558" i="142"/>
  <c r="B558" i="142"/>
  <c r="H557" i="142"/>
  <c r="E557" i="142"/>
  <c r="D557" i="142"/>
  <c r="B557" i="142"/>
  <c r="H556" i="142"/>
  <c r="E556" i="142"/>
  <c r="D556" i="142"/>
  <c r="B556" i="142"/>
  <c r="H555" i="142"/>
  <c r="E555" i="142"/>
  <c r="D555" i="142"/>
  <c r="B555" i="142"/>
  <c r="H554" i="142"/>
  <c r="E554" i="142"/>
  <c r="D554" i="142"/>
  <c r="B554" i="142"/>
  <c r="H553" i="142"/>
  <c r="E553" i="142"/>
  <c r="D553" i="142"/>
  <c r="B553" i="142"/>
  <c r="H552" i="142"/>
  <c r="E552" i="142"/>
  <c r="D552" i="142"/>
  <c r="B552" i="142"/>
  <c r="H551" i="142"/>
  <c r="E551" i="142"/>
  <c r="D551" i="142"/>
  <c r="B551" i="142"/>
  <c r="H550" i="142"/>
  <c r="E550" i="142"/>
  <c r="D550" i="142"/>
  <c r="B550" i="142"/>
  <c r="H549" i="142"/>
  <c r="E549" i="142"/>
  <c r="D549" i="142"/>
  <c r="B549" i="142"/>
  <c r="H548" i="142"/>
  <c r="E548" i="142"/>
  <c r="D548" i="142"/>
  <c r="B548" i="142"/>
  <c r="H547" i="142"/>
  <c r="E547" i="142"/>
  <c r="D547" i="142"/>
  <c r="B547" i="142"/>
  <c r="H546" i="142"/>
  <c r="E546" i="142"/>
  <c r="D546" i="142"/>
  <c r="B546" i="142"/>
  <c r="H545" i="142"/>
  <c r="E545" i="142"/>
  <c r="D545" i="142"/>
  <c r="B545" i="142"/>
  <c r="H544" i="142"/>
  <c r="E544" i="142"/>
  <c r="D544" i="142"/>
  <c r="B544" i="142"/>
  <c r="H543" i="142"/>
  <c r="E543" i="142"/>
  <c r="D543" i="142"/>
  <c r="B543" i="142"/>
  <c r="H542" i="142"/>
  <c r="E542" i="142"/>
  <c r="D542" i="142"/>
  <c r="B542" i="142"/>
  <c r="H541" i="142"/>
  <c r="E541" i="142"/>
  <c r="D541" i="142"/>
  <c r="B541" i="142"/>
  <c r="H540" i="142"/>
  <c r="E540" i="142"/>
  <c r="D540" i="142"/>
  <c r="B540" i="142"/>
  <c r="H539" i="142"/>
  <c r="E539" i="142"/>
  <c r="D539" i="142"/>
  <c r="B539" i="142"/>
  <c r="H538" i="142"/>
  <c r="E538" i="142"/>
  <c r="D538" i="142"/>
  <c r="B538" i="142"/>
  <c r="H537" i="142"/>
  <c r="E537" i="142"/>
  <c r="D537" i="142"/>
  <c r="B537" i="142"/>
  <c r="H536" i="142"/>
  <c r="E536" i="142"/>
  <c r="D536" i="142"/>
  <c r="B536" i="142"/>
  <c r="H535" i="142"/>
  <c r="E535" i="142"/>
  <c r="D535" i="142"/>
  <c r="B535" i="142"/>
  <c r="H534" i="142"/>
  <c r="E534" i="142"/>
  <c r="D534" i="142"/>
  <c r="B534" i="142"/>
  <c r="H533" i="142"/>
  <c r="E533" i="142"/>
  <c r="D533" i="142"/>
  <c r="B533" i="142"/>
  <c r="H532" i="142"/>
  <c r="E532" i="142"/>
  <c r="D532" i="142"/>
  <c r="B532" i="142"/>
  <c r="H531" i="142"/>
  <c r="E531" i="142"/>
  <c r="D531" i="142"/>
  <c r="B531" i="142"/>
  <c r="H530" i="142"/>
  <c r="E530" i="142"/>
  <c r="D530" i="142"/>
  <c r="B530" i="142"/>
  <c r="H529" i="142"/>
  <c r="E529" i="142"/>
  <c r="D529" i="142"/>
  <c r="B529" i="142"/>
  <c r="H528" i="142"/>
  <c r="E528" i="142"/>
  <c r="D528" i="142"/>
  <c r="B528" i="142"/>
  <c r="H527" i="142"/>
  <c r="E527" i="142"/>
  <c r="D527" i="142"/>
  <c r="B527" i="142"/>
  <c r="H526" i="142"/>
  <c r="E526" i="142"/>
  <c r="D526" i="142"/>
  <c r="B526" i="142"/>
  <c r="H525" i="142"/>
  <c r="E525" i="142"/>
  <c r="D525" i="142"/>
  <c r="B525" i="142"/>
  <c r="H524" i="142"/>
  <c r="E524" i="142"/>
  <c r="D524" i="142"/>
  <c r="B524" i="142"/>
  <c r="H523" i="142"/>
  <c r="E523" i="142"/>
  <c r="D523" i="142"/>
  <c r="B523" i="142"/>
  <c r="H522" i="142"/>
  <c r="E522" i="142"/>
  <c r="D522" i="142"/>
  <c r="B522" i="142"/>
  <c r="H521" i="142"/>
  <c r="E521" i="142"/>
  <c r="D521" i="142"/>
  <c r="B521" i="142"/>
  <c r="H520" i="142"/>
  <c r="E520" i="142"/>
  <c r="D520" i="142"/>
  <c r="B520" i="142"/>
  <c r="H519" i="142"/>
  <c r="E519" i="142"/>
  <c r="D519" i="142"/>
  <c r="B519" i="142"/>
  <c r="H518" i="142"/>
  <c r="E518" i="142"/>
  <c r="D518" i="142"/>
  <c r="B518" i="142"/>
  <c r="H517" i="142"/>
  <c r="E517" i="142"/>
  <c r="D517" i="142"/>
  <c r="B517" i="142"/>
  <c r="H516" i="142"/>
  <c r="E516" i="142"/>
  <c r="D516" i="142"/>
  <c r="B516" i="142"/>
  <c r="H515" i="142"/>
  <c r="E515" i="142"/>
  <c r="D515" i="142"/>
  <c r="B515" i="142"/>
  <c r="H514" i="142"/>
  <c r="E514" i="142"/>
  <c r="D514" i="142"/>
  <c r="B514" i="142"/>
  <c r="H513" i="142"/>
  <c r="E513" i="142"/>
  <c r="D513" i="142"/>
  <c r="B513" i="142"/>
  <c r="H512" i="142"/>
  <c r="E512" i="142"/>
  <c r="D512" i="142"/>
  <c r="B512" i="142"/>
  <c r="H511" i="142"/>
  <c r="E511" i="142"/>
  <c r="D511" i="142"/>
  <c r="B511" i="142"/>
  <c r="H510" i="142"/>
  <c r="E510" i="142"/>
  <c r="D510" i="142"/>
  <c r="B510" i="142"/>
  <c r="H509" i="142"/>
  <c r="E509" i="142"/>
  <c r="D509" i="142"/>
  <c r="B509" i="142"/>
  <c r="H508" i="142"/>
  <c r="E508" i="142"/>
  <c r="D508" i="142"/>
  <c r="B508" i="142"/>
  <c r="H507" i="142"/>
  <c r="E507" i="142"/>
  <c r="D507" i="142"/>
  <c r="B507" i="142"/>
  <c r="H506" i="142"/>
  <c r="E506" i="142"/>
  <c r="D506" i="142"/>
  <c r="B506" i="142"/>
  <c r="H505" i="142"/>
  <c r="E505" i="142"/>
  <c r="D505" i="142"/>
  <c r="B505" i="142"/>
  <c r="H504" i="142"/>
  <c r="E504" i="142"/>
  <c r="D504" i="142"/>
  <c r="B504" i="142"/>
  <c r="H503" i="142"/>
  <c r="E503" i="142"/>
  <c r="B503" i="142"/>
  <c r="H502" i="142"/>
  <c r="E502" i="142"/>
  <c r="D502" i="142"/>
  <c r="B502" i="142"/>
  <c r="H501" i="142"/>
  <c r="E501" i="142"/>
  <c r="D501" i="142"/>
  <c r="B501" i="142"/>
  <c r="H500" i="142"/>
  <c r="E500" i="142"/>
  <c r="D500" i="142"/>
  <c r="B500" i="142"/>
  <c r="H499" i="142"/>
  <c r="E499" i="142"/>
  <c r="D499" i="142"/>
  <c r="B499" i="142"/>
  <c r="H498" i="142"/>
  <c r="E498" i="142"/>
  <c r="D498" i="142"/>
  <c r="B498" i="142"/>
  <c r="H497" i="142"/>
  <c r="E497" i="142"/>
  <c r="D497" i="142"/>
  <c r="B497" i="142"/>
  <c r="H496" i="142"/>
  <c r="E496" i="142"/>
  <c r="D496" i="142"/>
  <c r="B496" i="142"/>
  <c r="H495" i="142"/>
  <c r="E495" i="142"/>
  <c r="D495" i="142"/>
  <c r="B495" i="142"/>
  <c r="H494" i="142"/>
  <c r="E494" i="142"/>
  <c r="D494" i="142"/>
  <c r="B494" i="142"/>
  <c r="H493" i="142"/>
  <c r="E493" i="142"/>
  <c r="D493" i="142"/>
  <c r="B493" i="142"/>
  <c r="H492" i="142"/>
  <c r="E492" i="142"/>
  <c r="D492" i="142"/>
  <c r="B492" i="142"/>
  <c r="H491" i="142"/>
  <c r="E491" i="142"/>
  <c r="D491" i="142"/>
  <c r="B491" i="142"/>
  <c r="H490" i="142"/>
  <c r="E490" i="142"/>
  <c r="D490" i="142"/>
  <c r="B490" i="142"/>
  <c r="H489" i="142"/>
  <c r="E489" i="142"/>
  <c r="D489" i="142"/>
  <c r="B489" i="142"/>
  <c r="H488" i="142"/>
  <c r="E488" i="142"/>
  <c r="D488" i="142"/>
  <c r="B488" i="142"/>
  <c r="H487" i="142"/>
  <c r="E487" i="142"/>
  <c r="D487" i="142"/>
  <c r="B487" i="142"/>
  <c r="H486" i="142"/>
  <c r="E486" i="142"/>
  <c r="D486" i="142"/>
  <c r="B486" i="142"/>
  <c r="H485" i="142"/>
  <c r="E485" i="142"/>
  <c r="D485" i="142"/>
  <c r="B485" i="142"/>
  <c r="H484" i="142"/>
  <c r="E484" i="142"/>
  <c r="D484" i="142"/>
  <c r="B484" i="142"/>
  <c r="H483" i="142"/>
  <c r="E483" i="142"/>
  <c r="D483" i="142"/>
  <c r="B483" i="142"/>
  <c r="H482" i="142"/>
  <c r="E482" i="142"/>
  <c r="D482" i="142"/>
  <c r="B482" i="142"/>
  <c r="H481" i="142"/>
  <c r="E481" i="142"/>
  <c r="D481" i="142"/>
  <c r="B481" i="142"/>
  <c r="H480" i="142"/>
  <c r="E480" i="142"/>
  <c r="D480" i="142"/>
  <c r="B480" i="142"/>
  <c r="H479" i="142"/>
  <c r="E479" i="142"/>
  <c r="D479" i="142"/>
  <c r="B479" i="142"/>
  <c r="H478" i="142"/>
  <c r="E478" i="142"/>
  <c r="D478" i="142"/>
  <c r="B478" i="142"/>
  <c r="H477" i="142"/>
  <c r="E477" i="142"/>
  <c r="D477" i="142"/>
  <c r="B477" i="142"/>
  <c r="H476" i="142"/>
  <c r="E476" i="142"/>
  <c r="D476" i="142"/>
  <c r="B476" i="142"/>
  <c r="H475" i="142"/>
  <c r="E475" i="142"/>
  <c r="D475" i="142"/>
  <c r="B475" i="142"/>
  <c r="H474" i="142"/>
  <c r="E474" i="142"/>
  <c r="D474" i="142"/>
  <c r="B474" i="142"/>
  <c r="H473" i="142"/>
  <c r="E473" i="142"/>
  <c r="D473" i="142"/>
  <c r="B473" i="142"/>
  <c r="H472" i="142"/>
  <c r="E472" i="142"/>
  <c r="D472" i="142"/>
  <c r="B472" i="142"/>
  <c r="H471" i="142"/>
  <c r="E471" i="142"/>
  <c r="D471" i="142"/>
  <c r="B471" i="142"/>
  <c r="H470" i="142"/>
  <c r="E470" i="142"/>
  <c r="D470" i="142"/>
  <c r="B470" i="142"/>
  <c r="H469" i="142"/>
  <c r="E469" i="142"/>
  <c r="D469" i="142"/>
  <c r="B469" i="142"/>
  <c r="H468" i="142"/>
  <c r="E468" i="142"/>
  <c r="D468" i="142"/>
  <c r="B468" i="142"/>
  <c r="H467" i="142"/>
  <c r="E467" i="142"/>
  <c r="D467" i="142"/>
  <c r="B467" i="142"/>
  <c r="H466" i="142"/>
  <c r="E466" i="142"/>
  <c r="D466" i="142"/>
  <c r="B466" i="142"/>
  <c r="H465" i="142"/>
  <c r="E465" i="142"/>
  <c r="D465" i="142"/>
  <c r="B465" i="142"/>
  <c r="H464" i="142"/>
  <c r="E464" i="142"/>
  <c r="D464" i="142"/>
  <c r="B464" i="142"/>
  <c r="H463" i="142"/>
  <c r="E463" i="142"/>
  <c r="D463" i="142"/>
  <c r="B463" i="142"/>
  <c r="H462" i="142"/>
  <c r="E462" i="142"/>
  <c r="D462" i="142"/>
  <c r="B462" i="142"/>
  <c r="H461" i="142"/>
  <c r="E461" i="142"/>
  <c r="D461" i="142"/>
  <c r="B461" i="142"/>
  <c r="H460" i="142"/>
  <c r="E460" i="142"/>
  <c r="D460" i="142"/>
  <c r="B460" i="142"/>
  <c r="H459" i="142"/>
  <c r="E459" i="142"/>
  <c r="D459" i="142"/>
  <c r="B459" i="142"/>
  <c r="H458" i="142"/>
  <c r="E458" i="142"/>
  <c r="D458" i="142"/>
  <c r="B458" i="142"/>
  <c r="H457" i="142"/>
  <c r="E457" i="142"/>
  <c r="D457" i="142"/>
  <c r="B457" i="142"/>
  <c r="H456" i="142"/>
  <c r="E456" i="142"/>
  <c r="D456" i="142"/>
  <c r="B456" i="142"/>
  <c r="H455" i="142"/>
  <c r="E455" i="142"/>
  <c r="D455" i="142"/>
  <c r="B455" i="142"/>
  <c r="H454" i="142"/>
  <c r="E454" i="142"/>
  <c r="D454" i="142"/>
  <c r="B454" i="142"/>
  <c r="H453" i="142"/>
  <c r="E453" i="142"/>
  <c r="D453" i="142"/>
  <c r="B453" i="142"/>
  <c r="H452" i="142"/>
  <c r="E452" i="142"/>
  <c r="D452" i="142"/>
  <c r="B452" i="142"/>
  <c r="H451" i="142"/>
  <c r="E451" i="142"/>
  <c r="D451" i="142"/>
  <c r="B451" i="142"/>
  <c r="H450" i="142"/>
  <c r="E450" i="142"/>
  <c r="D450" i="142"/>
  <c r="B450" i="142"/>
  <c r="H449" i="142"/>
  <c r="E449" i="142"/>
  <c r="D449" i="142"/>
  <c r="B449" i="142"/>
  <c r="H448" i="142"/>
  <c r="E448" i="142"/>
  <c r="D448" i="142"/>
  <c r="B448" i="142"/>
  <c r="H447" i="142"/>
  <c r="E447" i="142"/>
  <c r="D447" i="142"/>
  <c r="B447" i="142"/>
  <c r="H446" i="142"/>
  <c r="E446" i="142"/>
  <c r="D446" i="142"/>
  <c r="B446" i="142"/>
  <c r="H445" i="142"/>
  <c r="E445" i="142"/>
  <c r="D445" i="142"/>
  <c r="B445" i="142"/>
  <c r="H444" i="142"/>
  <c r="E444" i="142"/>
  <c r="D444" i="142"/>
  <c r="B444" i="142"/>
  <c r="H443" i="142"/>
  <c r="E443" i="142"/>
  <c r="D443" i="142"/>
  <c r="B443" i="142"/>
  <c r="H442" i="142"/>
  <c r="E442" i="142"/>
  <c r="D442" i="142"/>
  <c r="B442" i="142"/>
  <c r="H441" i="142"/>
  <c r="E441" i="142"/>
  <c r="D441" i="142"/>
  <c r="B441" i="142"/>
  <c r="H440" i="142"/>
  <c r="E440" i="142"/>
  <c r="D440" i="142"/>
  <c r="B440" i="142"/>
  <c r="H439" i="142"/>
  <c r="E439" i="142"/>
  <c r="D439" i="142"/>
  <c r="B439" i="142"/>
  <c r="H438" i="142"/>
  <c r="E438" i="142"/>
  <c r="D438" i="142"/>
  <c r="B438" i="142"/>
  <c r="H437" i="142"/>
  <c r="E437" i="142"/>
  <c r="D437" i="142"/>
  <c r="B437" i="142"/>
  <c r="H436" i="142"/>
  <c r="E436" i="142"/>
  <c r="D436" i="142"/>
  <c r="B436" i="142"/>
  <c r="H435" i="142"/>
  <c r="E435" i="142"/>
  <c r="D435" i="142"/>
  <c r="B435" i="142"/>
  <c r="H434" i="142"/>
  <c r="E434" i="142"/>
  <c r="D434" i="142"/>
  <c r="B434" i="142"/>
  <c r="H433" i="142"/>
  <c r="E433" i="142"/>
  <c r="D433" i="142"/>
  <c r="B433" i="142"/>
  <c r="H432" i="142"/>
  <c r="E432" i="142"/>
  <c r="D432" i="142"/>
  <c r="B432" i="142"/>
  <c r="H431" i="142"/>
  <c r="E431" i="142"/>
  <c r="D431" i="142"/>
  <c r="B431" i="142"/>
  <c r="H430" i="142"/>
  <c r="E430" i="142"/>
  <c r="D430" i="142"/>
  <c r="B430" i="142"/>
  <c r="H429" i="142"/>
  <c r="E429" i="142"/>
  <c r="D429" i="142"/>
  <c r="B429" i="142"/>
  <c r="H428" i="142"/>
  <c r="E428" i="142"/>
  <c r="D428" i="142"/>
  <c r="B428" i="142"/>
  <c r="H427" i="142"/>
  <c r="E427" i="142"/>
  <c r="D427" i="142"/>
  <c r="B427" i="142"/>
  <c r="H426" i="142"/>
  <c r="E426" i="142"/>
  <c r="D426" i="142"/>
  <c r="B426" i="142"/>
  <c r="H425" i="142"/>
  <c r="E425" i="142"/>
  <c r="D425" i="142"/>
  <c r="B425" i="142"/>
  <c r="H424" i="142"/>
  <c r="E424" i="142"/>
  <c r="D424" i="142"/>
  <c r="B424" i="142"/>
  <c r="H423" i="142"/>
  <c r="E423" i="142"/>
  <c r="D423" i="142"/>
  <c r="B423" i="142"/>
  <c r="H422" i="142"/>
  <c r="E422" i="142"/>
  <c r="D422" i="142"/>
  <c r="B422" i="142"/>
  <c r="H421" i="142"/>
  <c r="E421" i="142"/>
  <c r="D421" i="142"/>
  <c r="B421" i="142"/>
  <c r="H420" i="142"/>
  <c r="E420" i="142"/>
  <c r="D420" i="142"/>
  <c r="B420" i="142"/>
  <c r="H419" i="142"/>
  <c r="E419" i="142"/>
  <c r="D419" i="142"/>
  <c r="B419" i="142"/>
  <c r="H418" i="142"/>
  <c r="E418" i="142"/>
  <c r="D418" i="142"/>
  <c r="B418" i="142"/>
  <c r="H417" i="142"/>
  <c r="E417" i="142"/>
  <c r="D417" i="142"/>
  <c r="B417" i="142"/>
  <c r="H416" i="142"/>
  <c r="E416" i="142"/>
  <c r="D416" i="142"/>
  <c r="B416" i="142"/>
  <c r="H415" i="142"/>
  <c r="E415" i="142"/>
  <c r="D415" i="142"/>
  <c r="B415" i="142"/>
  <c r="H414" i="142"/>
  <c r="E414" i="142"/>
  <c r="D414" i="142"/>
  <c r="B414" i="142"/>
  <c r="H413" i="142"/>
  <c r="E413" i="142"/>
  <c r="D413" i="142"/>
  <c r="B413" i="142"/>
  <c r="H412" i="142"/>
  <c r="E412" i="142"/>
  <c r="D412" i="142"/>
  <c r="B412" i="142"/>
  <c r="H411" i="142"/>
  <c r="E411" i="142"/>
  <c r="D411" i="142"/>
  <c r="B411" i="142"/>
  <c r="H410" i="142"/>
  <c r="E410" i="142"/>
  <c r="D410" i="142"/>
  <c r="B410" i="142"/>
  <c r="H409" i="142"/>
  <c r="E409" i="142"/>
  <c r="D409" i="142"/>
  <c r="B409" i="142"/>
  <c r="H408" i="142"/>
  <c r="E408" i="142"/>
  <c r="D408" i="142"/>
  <c r="B408" i="142"/>
  <c r="H407" i="142"/>
  <c r="E407" i="142"/>
  <c r="D407" i="142"/>
  <c r="B407" i="142"/>
  <c r="H406" i="142"/>
  <c r="E406" i="142"/>
  <c r="D406" i="142"/>
  <c r="B406" i="142"/>
  <c r="H405" i="142"/>
  <c r="E405" i="142"/>
  <c r="D405" i="142"/>
  <c r="B405" i="142"/>
  <c r="H404" i="142"/>
  <c r="E404" i="142"/>
  <c r="D404" i="142"/>
  <c r="B404" i="142"/>
  <c r="H403" i="142"/>
  <c r="E403" i="142"/>
  <c r="D403" i="142"/>
  <c r="B403" i="142"/>
  <c r="H402" i="142"/>
  <c r="E402" i="142"/>
  <c r="D402" i="142"/>
  <c r="B402" i="142"/>
  <c r="H401" i="142"/>
  <c r="E401" i="142"/>
  <c r="D401" i="142"/>
  <c r="B401" i="142"/>
  <c r="H400" i="142"/>
  <c r="E400" i="142"/>
  <c r="D400" i="142"/>
  <c r="B400" i="142"/>
  <c r="H399" i="142"/>
  <c r="E399" i="142"/>
  <c r="D399" i="142"/>
  <c r="B399" i="142"/>
  <c r="H398" i="142"/>
  <c r="E398" i="142"/>
  <c r="D398" i="142"/>
  <c r="B398" i="142"/>
  <c r="H397" i="142"/>
  <c r="E397" i="142"/>
  <c r="D397" i="142"/>
  <c r="B397" i="142"/>
  <c r="H396" i="142"/>
  <c r="E396" i="142"/>
  <c r="D396" i="142"/>
  <c r="B396" i="142"/>
  <c r="H395" i="142"/>
  <c r="E395" i="142"/>
  <c r="D395" i="142"/>
  <c r="B395" i="142"/>
  <c r="H394" i="142"/>
  <c r="E394" i="142"/>
  <c r="D394" i="142"/>
  <c r="B394" i="142"/>
  <c r="H393" i="142"/>
  <c r="E393" i="142"/>
  <c r="D393" i="142"/>
  <c r="B393" i="142"/>
  <c r="H392" i="142"/>
  <c r="E392" i="142"/>
  <c r="D392" i="142"/>
  <c r="B392" i="142"/>
  <c r="H391" i="142"/>
  <c r="E391" i="142"/>
  <c r="D391" i="142"/>
  <c r="B391" i="142"/>
  <c r="H390" i="142"/>
  <c r="E390" i="142"/>
  <c r="D390" i="142"/>
  <c r="B390" i="142"/>
  <c r="H389" i="142"/>
  <c r="E389" i="142"/>
  <c r="D389" i="142"/>
  <c r="B389" i="142"/>
  <c r="H388" i="142"/>
  <c r="E388" i="142"/>
  <c r="D388" i="142"/>
  <c r="B388" i="142"/>
  <c r="H387" i="142"/>
  <c r="E387" i="142"/>
  <c r="D387" i="142"/>
  <c r="B387" i="142"/>
  <c r="H386" i="142"/>
  <c r="E386" i="142"/>
  <c r="D386" i="142"/>
  <c r="B386" i="142"/>
  <c r="H385" i="142"/>
  <c r="E385" i="142"/>
  <c r="D385" i="142"/>
  <c r="B385" i="142"/>
  <c r="H384" i="142"/>
  <c r="E384" i="142"/>
  <c r="D384" i="142"/>
  <c r="B384" i="142"/>
  <c r="H383" i="142"/>
  <c r="E383" i="142"/>
  <c r="D383" i="142"/>
  <c r="B383" i="142"/>
  <c r="H382" i="142"/>
  <c r="E382" i="142"/>
  <c r="D382" i="142"/>
  <c r="B382" i="142"/>
  <c r="H381" i="142"/>
  <c r="E381" i="142"/>
  <c r="D381" i="142"/>
  <c r="B381" i="142"/>
  <c r="H380" i="142"/>
  <c r="E380" i="142"/>
  <c r="D380" i="142"/>
  <c r="B380" i="142"/>
  <c r="H379" i="142"/>
  <c r="E379" i="142"/>
  <c r="D379" i="142"/>
  <c r="B379" i="142"/>
  <c r="H378" i="142"/>
  <c r="E378" i="142"/>
  <c r="D378" i="142"/>
  <c r="B378" i="142"/>
  <c r="H377" i="142"/>
  <c r="E377" i="142"/>
  <c r="D377" i="142"/>
  <c r="B377" i="142"/>
  <c r="H376" i="142"/>
  <c r="E376" i="142"/>
  <c r="D376" i="142"/>
  <c r="B376" i="142"/>
  <c r="H375" i="142"/>
  <c r="E375" i="142"/>
  <c r="D375" i="142"/>
  <c r="B375" i="142"/>
  <c r="H374" i="142"/>
  <c r="E374" i="142"/>
  <c r="D374" i="142"/>
  <c r="B374" i="142"/>
  <c r="H373" i="142"/>
  <c r="E373" i="142"/>
  <c r="D373" i="142"/>
  <c r="B373" i="142"/>
  <c r="H372" i="142"/>
  <c r="E372" i="142"/>
  <c r="D372" i="142"/>
  <c r="B372" i="142"/>
  <c r="H371" i="142"/>
  <c r="E371" i="142"/>
  <c r="D371" i="142"/>
  <c r="B371" i="142"/>
  <c r="H370" i="142"/>
  <c r="E370" i="142"/>
  <c r="D370" i="142"/>
  <c r="B370" i="142"/>
  <c r="H369" i="142"/>
  <c r="E369" i="142"/>
  <c r="D369" i="142"/>
  <c r="B369" i="142"/>
  <c r="H368" i="142"/>
  <c r="E368" i="142"/>
  <c r="D368" i="142"/>
  <c r="B368" i="142"/>
  <c r="H367" i="142"/>
  <c r="E367" i="142"/>
  <c r="D367" i="142"/>
  <c r="B367" i="142"/>
  <c r="H366" i="142"/>
  <c r="E366" i="142"/>
  <c r="D366" i="142"/>
  <c r="B366" i="142"/>
  <c r="H365" i="142"/>
  <c r="E365" i="142"/>
  <c r="D365" i="142"/>
  <c r="B365" i="142"/>
  <c r="H364" i="142"/>
  <c r="E364" i="142"/>
  <c r="D364" i="142"/>
  <c r="B364" i="142"/>
  <c r="H363" i="142"/>
  <c r="E363" i="142"/>
  <c r="D363" i="142"/>
  <c r="B363" i="142"/>
  <c r="H362" i="142"/>
  <c r="E362" i="142"/>
  <c r="D362" i="142"/>
  <c r="B362" i="142"/>
  <c r="H361" i="142"/>
  <c r="E361" i="142"/>
  <c r="D361" i="142"/>
  <c r="B361" i="142"/>
  <c r="H360" i="142"/>
  <c r="E360" i="142"/>
  <c r="D360" i="142"/>
  <c r="B360" i="142"/>
  <c r="H359" i="142"/>
  <c r="E359" i="142"/>
  <c r="D359" i="142"/>
  <c r="B359" i="142"/>
  <c r="H358" i="142"/>
  <c r="E358" i="142"/>
  <c r="D358" i="142"/>
  <c r="B358" i="142"/>
  <c r="H357" i="142"/>
  <c r="E357" i="142"/>
  <c r="D357" i="142"/>
  <c r="B357" i="142"/>
  <c r="H356" i="142"/>
  <c r="E356" i="142"/>
  <c r="D356" i="142"/>
  <c r="B356" i="142"/>
  <c r="H355" i="142"/>
  <c r="E355" i="142"/>
  <c r="D355" i="142"/>
  <c r="B355" i="142"/>
  <c r="H354" i="142"/>
  <c r="E354" i="142"/>
  <c r="D354" i="142"/>
  <c r="B354" i="142"/>
  <c r="H353" i="142"/>
  <c r="E353" i="142"/>
  <c r="D353" i="142"/>
  <c r="B353" i="142"/>
  <c r="H352" i="142"/>
  <c r="E352" i="142"/>
  <c r="D352" i="142"/>
  <c r="B352" i="142"/>
  <c r="H351" i="142"/>
  <c r="E351" i="142"/>
  <c r="D351" i="142"/>
  <c r="B351" i="142"/>
  <c r="H350" i="142"/>
  <c r="E350" i="142"/>
  <c r="D350" i="142"/>
  <c r="B350" i="142"/>
  <c r="H349" i="142"/>
  <c r="E349" i="142"/>
  <c r="D349" i="142"/>
  <c r="B349" i="142"/>
  <c r="H348" i="142"/>
  <c r="E348" i="142"/>
  <c r="D348" i="142"/>
  <c r="B348" i="142"/>
  <c r="H347" i="142"/>
  <c r="E347" i="142"/>
  <c r="D347" i="142"/>
  <c r="B347" i="142"/>
  <c r="H346" i="142"/>
  <c r="E346" i="142"/>
  <c r="D346" i="142"/>
  <c r="B346" i="142"/>
  <c r="H345" i="142"/>
  <c r="E345" i="142"/>
  <c r="D345" i="142"/>
  <c r="B345" i="142"/>
  <c r="H344" i="142"/>
  <c r="E344" i="142"/>
  <c r="D344" i="142"/>
  <c r="B344" i="142"/>
  <c r="H343" i="142"/>
  <c r="E343" i="142"/>
  <c r="D343" i="142"/>
  <c r="B343" i="142"/>
  <c r="H342" i="142"/>
  <c r="E342" i="142"/>
  <c r="D342" i="142"/>
  <c r="B342" i="142"/>
  <c r="H341" i="142"/>
  <c r="E341" i="142"/>
  <c r="D341" i="142"/>
  <c r="B341" i="142"/>
  <c r="H340" i="142"/>
  <c r="E340" i="142"/>
  <c r="D340" i="142"/>
  <c r="B340" i="142"/>
  <c r="H339" i="142"/>
  <c r="E339" i="142"/>
  <c r="D339" i="142"/>
  <c r="B339" i="142"/>
  <c r="H338" i="142"/>
  <c r="E338" i="142"/>
  <c r="D338" i="142"/>
  <c r="B338" i="142"/>
  <c r="H337" i="142"/>
  <c r="E337" i="142"/>
  <c r="D337" i="142"/>
  <c r="B337" i="142"/>
  <c r="H336" i="142"/>
  <c r="E336" i="142"/>
  <c r="D336" i="142"/>
  <c r="B336" i="142"/>
  <c r="H335" i="142"/>
  <c r="E335" i="142"/>
  <c r="D335" i="142"/>
  <c r="B335" i="142"/>
  <c r="H334" i="142"/>
  <c r="E334" i="142"/>
  <c r="D334" i="142"/>
  <c r="B334" i="142"/>
  <c r="H333" i="142"/>
  <c r="E333" i="142"/>
  <c r="D333" i="142"/>
  <c r="B333" i="142"/>
  <c r="H332" i="142"/>
  <c r="E332" i="142"/>
  <c r="D332" i="142"/>
  <c r="B332" i="142"/>
  <c r="H331" i="142"/>
  <c r="E331" i="142"/>
  <c r="D331" i="142"/>
  <c r="B331" i="142"/>
  <c r="H330" i="142"/>
  <c r="E330" i="142"/>
  <c r="D330" i="142"/>
  <c r="B330" i="142"/>
  <c r="H329" i="142"/>
  <c r="E329" i="142"/>
  <c r="D329" i="142"/>
  <c r="B329" i="142"/>
  <c r="H328" i="142"/>
  <c r="E328" i="142"/>
  <c r="D328" i="142"/>
  <c r="B328" i="142"/>
  <c r="H327" i="142"/>
  <c r="E327" i="142"/>
  <c r="D327" i="142"/>
  <c r="B327" i="142"/>
  <c r="H326" i="142"/>
  <c r="E326" i="142"/>
  <c r="D326" i="142"/>
  <c r="B326" i="142"/>
  <c r="H325" i="142"/>
  <c r="E325" i="142"/>
  <c r="D325" i="142"/>
  <c r="B325" i="142"/>
  <c r="H324" i="142"/>
  <c r="E324" i="142"/>
  <c r="D324" i="142"/>
  <c r="B324" i="142"/>
  <c r="H323" i="142"/>
  <c r="E323" i="142"/>
  <c r="D323" i="142"/>
  <c r="B323" i="142"/>
  <c r="H322" i="142"/>
  <c r="E322" i="142"/>
  <c r="D322" i="142"/>
  <c r="B322" i="142"/>
  <c r="H321" i="142"/>
  <c r="E321" i="142"/>
  <c r="D321" i="142"/>
  <c r="B321" i="142"/>
  <c r="H320" i="142"/>
  <c r="E320" i="142"/>
  <c r="D320" i="142"/>
  <c r="B320" i="142"/>
  <c r="H319" i="142"/>
  <c r="E319" i="142"/>
  <c r="D319" i="142"/>
  <c r="B319" i="142"/>
  <c r="H318" i="142"/>
  <c r="E318" i="142"/>
  <c r="D318" i="142"/>
  <c r="B318" i="142"/>
  <c r="H317" i="142"/>
  <c r="E317" i="142"/>
  <c r="D317" i="142"/>
  <c r="B317" i="142"/>
  <c r="H316" i="142"/>
  <c r="E316" i="142"/>
  <c r="D316" i="142"/>
  <c r="B316" i="142"/>
  <c r="H315" i="142"/>
  <c r="E315" i="142"/>
  <c r="D315" i="142"/>
  <c r="B315" i="142"/>
  <c r="H314" i="142"/>
  <c r="E314" i="142"/>
  <c r="D314" i="142"/>
  <c r="B314" i="142"/>
  <c r="H313" i="142"/>
  <c r="E313" i="142"/>
  <c r="D313" i="142"/>
  <c r="B313" i="142"/>
  <c r="H312" i="142"/>
  <c r="E312" i="142"/>
  <c r="D312" i="142"/>
  <c r="B312" i="142"/>
  <c r="H311" i="142"/>
  <c r="E311" i="142"/>
  <c r="D311" i="142"/>
  <c r="B311" i="142"/>
  <c r="H310" i="142"/>
  <c r="E310" i="142"/>
  <c r="D310" i="142"/>
  <c r="B310" i="142"/>
  <c r="H309" i="142"/>
  <c r="E309" i="142"/>
  <c r="D309" i="142"/>
  <c r="B309" i="142"/>
  <c r="H308" i="142"/>
  <c r="E308" i="142"/>
  <c r="D308" i="142"/>
  <c r="B308" i="142"/>
  <c r="H307" i="142"/>
  <c r="E307" i="142"/>
  <c r="D307" i="142"/>
  <c r="B307" i="142"/>
  <c r="H306" i="142"/>
  <c r="E306" i="142"/>
  <c r="D306" i="142"/>
  <c r="B306" i="142"/>
  <c r="H305" i="142"/>
  <c r="E305" i="142"/>
  <c r="D305" i="142"/>
  <c r="B305" i="142"/>
  <c r="H304" i="142"/>
  <c r="E304" i="142"/>
  <c r="D304" i="142"/>
  <c r="B304" i="142"/>
  <c r="H303" i="142"/>
  <c r="E303" i="142"/>
  <c r="D303" i="142"/>
  <c r="B303" i="142"/>
  <c r="H302" i="142"/>
  <c r="E302" i="142"/>
  <c r="D302" i="142"/>
  <c r="B302" i="142"/>
  <c r="H301" i="142"/>
  <c r="E301" i="142"/>
  <c r="D301" i="142"/>
  <c r="B301" i="142"/>
  <c r="H300" i="142"/>
  <c r="E300" i="142"/>
  <c r="D300" i="142"/>
  <c r="B300" i="142"/>
  <c r="H299" i="142"/>
  <c r="E299" i="142"/>
  <c r="D299" i="142"/>
  <c r="B299" i="142"/>
  <c r="H298" i="142"/>
  <c r="E298" i="142"/>
  <c r="D298" i="142"/>
  <c r="B298" i="142"/>
  <c r="H297" i="142"/>
  <c r="E297" i="142"/>
  <c r="D297" i="142"/>
  <c r="B297" i="142"/>
  <c r="H296" i="142"/>
  <c r="E296" i="142"/>
  <c r="D296" i="142"/>
  <c r="B296" i="142"/>
  <c r="H295" i="142"/>
  <c r="E295" i="142"/>
  <c r="D295" i="142"/>
  <c r="B295" i="142"/>
  <c r="H294" i="142"/>
  <c r="E294" i="142"/>
  <c r="D294" i="142"/>
  <c r="B294" i="142"/>
  <c r="H293" i="142"/>
  <c r="E293" i="142"/>
  <c r="D293" i="142"/>
  <c r="B293" i="142"/>
  <c r="H292" i="142"/>
  <c r="E292" i="142"/>
  <c r="D292" i="142"/>
  <c r="B292" i="142"/>
  <c r="H291" i="142"/>
  <c r="E291" i="142"/>
  <c r="D291" i="142"/>
  <c r="B291" i="142"/>
  <c r="H290" i="142"/>
  <c r="E290" i="142"/>
  <c r="D290" i="142"/>
  <c r="B290" i="142"/>
  <c r="H289" i="142"/>
  <c r="E289" i="142"/>
  <c r="D289" i="142"/>
  <c r="B289" i="142"/>
  <c r="H288" i="142"/>
  <c r="E288" i="142"/>
  <c r="D288" i="142"/>
  <c r="B288" i="142"/>
  <c r="H287" i="142"/>
  <c r="E287" i="142"/>
  <c r="D287" i="142"/>
  <c r="B287" i="142"/>
  <c r="H286" i="142"/>
  <c r="E286" i="142"/>
  <c r="D286" i="142"/>
  <c r="B286" i="142"/>
  <c r="H285" i="142"/>
  <c r="E285" i="142"/>
  <c r="D285" i="142"/>
  <c r="B285" i="142"/>
  <c r="H284" i="142"/>
  <c r="E284" i="142"/>
  <c r="D284" i="142"/>
  <c r="B284" i="142"/>
  <c r="H283" i="142"/>
  <c r="E283" i="142"/>
  <c r="D283" i="142"/>
  <c r="B283" i="142"/>
  <c r="H282" i="142"/>
  <c r="E282" i="142"/>
  <c r="D282" i="142"/>
  <c r="B282" i="142"/>
  <c r="H281" i="142"/>
  <c r="E281" i="142"/>
  <c r="D281" i="142"/>
  <c r="B281" i="142"/>
  <c r="H280" i="142"/>
  <c r="E280" i="142"/>
  <c r="D280" i="142"/>
  <c r="B280" i="142"/>
  <c r="H279" i="142"/>
  <c r="E279" i="142"/>
  <c r="D279" i="142"/>
  <c r="B279" i="142"/>
  <c r="H278" i="142"/>
  <c r="E278" i="142"/>
  <c r="D278" i="142"/>
  <c r="B278" i="142"/>
  <c r="H277" i="142"/>
  <c r="E277" i="142"/>
  <c r="D277" i="142"/>
  <c r="B277" i="142"/>
  <c r="H276" i="142"/>
  <c r="E276" i="142"/>
  <c r="D276" i="142"/>
  <c r="B276" i="142"/>
  <c r="H275" i="142"/>
  <c r="E275" i="142"/>
  <c r="D275" i="142"/>
  <c r="B275" i="142"/>
  <c r="H274" i="142"/>
  <c r="E274" i="142"/>
  <c r="D274" i="142"/>
  <c r="B274" i="142"/>
  <c r="H273" i="142"/>
  <c r="E273" i="142"/>
  <c r="D273" i="142"/>
  <c r="B273" i="142"/>
  <c r="H272" i="142"/>
  <c r="E272" i="142"/>
  <c r="D272" i="142"/>
  <c r="B272" i="142"/>
  <c r="H271" i="142"/>
  <c r="E271" i="142"/>
  <c r="D271" i="142"/>
  <c r="B271" i="142"/>
  <c r="H270" i="142"/>
  <c r="E270" i="142"/>
  <c r="D270" i="142"/>
  <c r="B270" i="142"/>
  <c r="H269" i="142"/>
  <c r="E269" i="142"/>
  <c r="D269" i="142"/>
  <c r="B269" i="142"/>
  <c r="H268" i="142"/>
  <c r="E268" i="142"/>
  <c r="D268" i="142"/>
  <c r="B268" i="142"/>
  <c r="H267" i="142"/>
  <c r="E267" i="142"/>
  <c r="D267" i="142"/>
  <c r="B267" i="142"/>
  <c r="H266" i="142"/>
  <c r="E266" i="142"/>
  <c r="D266" i="142"/>
  <c r="B266" i="142"/>
  <c r="H265" i="142"/>
  <c r="E265" i="142"/>
  <c r="D265" i="142"/>
  <c r="B265" i="142"/>
  <c r="H264" i="142"/>
  <c r="E264" i="142"/>
  <c r="D264" i="142"/>
  <c r="B264" i="142"/>
  <c r="H263" i="142"/>
  <c r="E263" i="142"/>
  <c r="D263" i="142"/>
  <c r="B263" i="142"/>
  <c r="H262" i="142"/>
  <c r="E262" i="142"/>
  <c r="D262" i="142"/>
  <c r="B262" i="142"/>
  <c r="H261" i="142"/>
  <c r="E261" i="142"/>
  <c r="D261" i="142"/>
  <c r="B261" i="142"/>
  <c r="H260" i="142"/>
  <c r="E260" i="142"/>
  <c r="D260" i="142"/>
  <c r="B260" i="142"/>
  <c r="H259" i="142"/>
  <c r="E259" i="142"/>
  <c r="D259" i="142"/>
  <c r="B259" i="142"/>
  <c r="H258" i="142"/>
  <c r="E258" i="142"/>
  <c r="D258" i="142"/>
  <c r="B258" i="142"/>
  <c r="H257" i="142"/>
  <c r="E257" i="142"/>
  <c r="D257" i="142"/>
  <c r="B257" i="142"/>
  <c r="H256" i="142"/>
  <c r="E256" i="142"/>
  <c r="D256" i="142"/>
  <c r="B256" i="142"/>
  <c r="H255" i="142"/>
  <c r="E255" i="142"/>
  <c r="D255" i="142"/>
  <c r="B255" i="142"/>
  <c r="H254" i="142"/>
  <c r="E254" i="142"/>
  <c r="D254" i="142"/>
  <c r="B254" i="142"/>
  <c r="H253" i="142"/>
  <c r="E253" i="142"/>
  <c r="D253" i="142"/>
  <c r="B253" i="142"/>
  <c r="H252" i="142"/>
  <c r="E252" i="142"/>
  <c r="D252" i="142"/>
  <c r="B252" i="142"/>
  <c r="H251" i="142"/>
  <c r="E251" i="142"/>
  <c r="D251" i="142"/>
  <c r="B251" i="142"/>
  <c r="H250" i="142"/>
  <c r="E250" i="142"/>
  <c r="D250" i="142"/>
  <c r="B250" i="142"/>
  <c r="H249" i="142"/>
  <c r="E249" i="142"/>
  <c r="D249" i="142"/>
  <c r="B249" i="142"/>
  <c r="H248" i="142"/>
  <c r="E248" i="142"/>
  <c r="D248" i="142"/>
  <c r="B248" i="142"/>
  <c r="H247" i="142"/>
  <c r="E247" i="142"/>
  <c r="D247" i="142"/>
  <c r="B247" i="142"/>
  <c r="H246" i="142"/>
  <c r="E246" i="142"/>
  <c r="D246" i="142"/>
  <c r="B246" i="142"/>
  <c r="H245" i="142"/>
  <c r="E245" i="142"/>
  <c r="D245" i="142"/>
  <c r="B245" i="142"/>
  <c r="H244" i="142"/>
  <c r="E244" i="142"/>
  <c r="D244" i="142"/>
  <c r="B244" i="142"/>
  <c r="H243" i="142"/>
  <c r="E243" i="142"/>
  <c r="D243" i="142"/>
  <c r="B243" i="142"/>
  <c r="H242" i="142"/>
  <c r="E242" i="142"/>
  <c r="D242" i="142"/>
  <c r="B242" i="142"/>
  <c r="H241" i="142"/>
  <c r="E241" i="142"/>
  <c r="D241" i="142"/>
  <c r="B241" i="142"/>
  <c r="H240" i="142"/>
  <c r="E240" i="142"/>
  <c r="D240" i="142"/>
  <c r="B240" i="142"/>
  <c r="H239" i="142"/>
  <c r="E239" i="142"/>
  <c r="D239" i="142"/>
  <c r="B239" i="142"/>
  <c r="H238" i="142"/>
  <c r="E238" i="142"/>
  <c r="D238" i="142"/>
  <c r="B238" i="142"/>
  <c r="H237" i="142"/>
  <c r="E237" i="142"/>
  <c r="D237" i="142"/>
  <c r="B237" i="142"/>
  <c r="H236" i="142"/>
  <c r="E236" i="142"/>
  <c r="D236" i="142"/>
  <c r="B236" i="142"/>
  <c r="H235" i="142"/>
  <c r="E235" i="142"/>
  <c r="D235" i="142"/>
  <c r="B235" i="142"/>
  <c r="H234" i="142"/>
  <c r="E234" i="142"/>
  <c r="D234" i="142"/>
  <c r="B234" i="142"/>
  <c r="H233" i="142"/>
  <c r="E233" i="142"/>
  <c r="D233" i="142"/>
  <c r="B233" i="142"/>
  <c r="H232" i="142"/>
  <c r="E232" i="142"/>
  <c r="D232" i="142"/>
  <c r="B232" i="142"/>
  <c r="H231" i="142"/>
  <c r="E231" i="142"/>
  <c r="D231" i="142"/>
  <c r="B231" i="142"/>
  <c r="H230" i="142"/>
  <c r="E230" i="142"/>
  <c r="D230" i="142"/>
  <c r="B230" i="142"/>
  <c r="H229" i="142"/>
  <c r="E229" i="142"/>
  <c r="D229" i="142"/>
  <c r="B229" i="142"/>
  <c r="H228" i="142"/>
  <c r="E228" i="142"/>
  <c r="D228" i="142"/>
  <c r="B228" i="142"/>
  <c r="H227" i="142"/>
  <c r="E227" i="142"/>
  <c r="D227" i="142"/>
  <c r="B227" i="142"/>
  <c r="H226" i="142"/>
  <c r="E226" i="142"/>
  <c r="D226" i="142"/>
  <c r="B226" i="142"/>
  <c r="H225" i="142"/>
  <c r="E225" i="142"/>
  <c r="D225" i="142"/>
  <c r="B225" i="142"/>
  <c r="H224" i="142"/>
  <c r="E224" i="142"/>
  <c r="D224" i="142"/>
  <c r="B224" i="142"/>
  <c r="H223" i="142"/>
  <c r="E223" i="142"/>
  <c r="D223" i="142"/>
  <c r="B223" i="142"/>
  <c r="H222" i="142"/>
  <c r="E222" i="142"/>
  <c r="D222" i="142"/>
  <c r="B222" i="142"/>
  <c r="H221" i="142"/>
  <c r="E221" i="142"/>
  <c r="D221" i="142"/>
  <c r="B221" i="142"/>
  <c r="H220" i="142"/>
  <c r="E220" i="142"/>
  <c r="D220" i="142"/>
  <c r="B220" i="142"/>
  <c r="H219" i="142"/>
  <c r="E219" i="142"/>
  <c r="D219" i="142"/>
  <c r="B219" i="142"/>
  <c r="H218" i="142"/>
  <c r="E218" i="142"/>
  <c r="D218" i="142"/>
  <c r="B218" i="142"/>
  <c r="H217" i="142"/>
  <c r="E217" i="142"/>
  <c r="D217" i="142"/>
  <c r="B217" i="142"/>
  <c r="H216" i="142"/>
  <c r="E216" i="142"/>
  <c r="D216" i="142"/>
  <c r="B216" i="142"/>
  <c r="H215" i="142"/>
  <c r="E215" i="142"/>
  <c r="D215" i="142"/>
  <c r="B215" i="142"/>
  <c r="H214" i="142"/>
  <c r="E214" i="142"/>
  <c r="D214" i="142"/>
  <c r="B214" i="142"/>
  <c r="H213" i="142"/>
  <c r="E213" i="142"/>
  <c r="D213" i="142"/>
  <c r="B213" i="142"/>
  <c r="H212" i="142"/>
  <c r="E212" i="142"/>
  <c r="D212" i="142"/>
  <c r="B212" i="142"/>
  <c r="H211" i="142"/>
  <c r="E211" i="142"/>
  <c r="D211" i="142"/>
  <c r="B211" i="142"/>
  <c r="H210" i="142"/>
  <c r="E210" i="142"/>
  <c r="D210" i="142"/>
  <c r="B210" i="142"/>
  <c r="H209" i="142"/>
  <c r="E209" i="142"/>
  <c r="D209" i="142"/>
  <c r="B209" i="142"/>
  <c r="H208" i="142"/>
  <c r="E208" i="142"/>
  <c r="D208" i="142"/>
  <c r="B208" i="142"/>
  <c r="H207" i="142"/>
  <c r="E207" i="142"/>
  <c r="D207" i="142"/>
  <c r="B207" i="142"/>
  <c r="H206" i="142"/>
  <c r="E206" i="142"/>
  <c r="D206" i="142"/>
  <c r="B206" i="142"/>
  <c r="H205" i="142"/>
  <c r="E205" i="142"/>
  <c r="D205" i="142"/>
  <c r="B205" i="142"/>
  <c r="H204" i="142"/>
  <c r="E204" i="142"/>
  <c r="D204" i="142"/>
  <c r="B204" i="142"/>
  <c r="H203" i="142"/>
  <c r="E203" i="142"/>
  <c r="D203" i="142"/>
  <c r="B203" i="142"/>
  <c r="H202" i="142"/>
  <c r="E202" i="142"/>
  <c r="D202" i="142"/>
  <c r="B202" i="142"/>
  <c r="H201" i="142"/>
  <c r="E201" i="142"/>
  <c r="D201" i="142"/>
  <c r="B201" i="142"/>
  <c r="H200" i="142"/>
  <c r="E200" i="142"/>
  <c r="D200" i="142"/>
  <c r="B200" i="142"/>
  <c r="H199" i="142"/>
  <c r="E199" i="142"/>
  <c r="D199" i="142"/>
  <c r="B199" i="142"/>
  <c r="H198" i="142"/>
  <c r="E198" i="142"/>
  <c r="D198" i="142"/>
  <c r="B198" i="142"/>
  <c r="H197" i="142"/>
  <c r="E197" i="142"/>
  <c r="D197" i="142"/>
  <c r="B197" i="142"/>
  <c r="H196" i="142"/>
  <c r="E196" i="142"/>
  <c r="D196" i="142"/>
  <c r="B196" i="142"/>
  <c r="H195" i="142"/>
  <c r="E195" i="142"/>
  <c r="D195" i="142"/>
  <c r="B195" i="142"/>
  <c r="H194" i="142"/>
  <c r="E194" i="142"/>
  <c r="D194" i="142"/>
  <c r="B194" i="142"/>
  <c r="H193" i="142"/>
  <c r="E193" i="142"/>
  <c r="D193" i="142"/>
  <c r="B193" i="142"/>
  <c r="H192" i="142"/>
  <c r="E192" i="142"/>
  <c r="D192" i="142"/>
  <c r="B192" i="142"/>
  <c r="H191" i="142"/>
  <c r="E191" i="142"/>
  <c r="D191" i="142"/>
  <c r="B191" i="142"/>
  <c r="H190" i="142"/>
  <c r="E190" i="142"/>
  <c r="D190" i="142"/>
  <c r="B190" i="142"/>
  <c r="H189" i="142"/>
  <c r="E189" i="142"/>
  <c r="D189" i="142"/>
  <c r="B189" i="142"/>
  <c r="H188" i="142"/>
  <c r="E188" i="142"/>
  <c r="D188" i="142"/>
  <c r="B188" i="142"/>
  <c r="H187" i="142"/>
  <c r="E187" i="142"/>
  <c r="D187" i="142"/>
  <c r="B187" i="142"/>
  <c r="H186" i="142"/>
  <c r="E186" i="142"/>
  <c r="D186" i="142"/>
  <c r="B186" i="142"/>
  <c r="H185" i="142"/>
  <c r="E185" i="142"/>
  <c r="D185" i="142"/>
  <c r="B185" i="142"/>
  <c r="H184" i="142"/>
  <c r="E184" i="142"/>
  <c r="D184" i="142"/>
  <c r="B184" i="142"/>
  <c r="H183" i="142"/>
  <c r="E183" i="142"/>
  <c r="D183" i="142"/>
  <c r="B183" i="142"/>
  <c r="H182" i="142"/>
  <c r="E182" i="142"/>
  <c r="D182" i="142"/>
  <c r="B182" i="142"/>
  <c r="H181" i="142"/>
  <c r="E181" i="142"/>
  <c r="D181" i="142"/>
  <c r="B181" i="142"/>
  <c r="H180" i="142"/>
  <c r="E180" i="142"/>
  <c r="D180" i="142"/>
  <c r="B180" i="142"/>
  <c r="H179" i="142"/>
  <c r="E179" i="142"/>
  <c r="D179" i="142"/>
  <c r="B179" i="142"/>
  <c r="H178" i="142"/>
  <c r="E178" i="142"/>
  <c r="D178" i="142"/>
  <c r="B178" i="142"/>
  <c r="H177" i="142"/>
  <c r="E177" i="142"/>
  <c r="D177" i="142"/>
  <c r="B177" i="142"/>
  <c r="H176" i="142"/>
  <c r="E176" i="142"/>
  <c r="D176" i="142"/>
  <c r="B176" i="142"/>
  <c r="H175" i="142"/>
  <c r="E175" i="142"/>
  <c r="D175" i="142"/>
  <c r="B175" i="142"/>
  <c r="H174" i="142"/>
  <c r="E174" i="142"/>
  <c r="D174" i="142"/>
  <c r="B174" i="142"/>
  <c r="H173" i="142"/>
  <c r="E173" i="142"/>
  <c r="D173" i="142"/>
  <c r="B173" i="142"/>
  <c r="H172" i="142"/>
  <c r="E172" i="142"/>
  <c r="D172" i="142"/>
  <c r="B172" i="142"/>
  <c r="H171" i="142"/>
  <c r="E171" i="142"/>
  <c r="D171" i="142"/>
  <c r="B171" i="142"/>
  <c r="H170" i="142"/>
  <c r="E170" i="142"/>
  <c r="D170" i="142"/>
  <c r="B170" i="142"/>
  <c r="H169" i="142"/>
  <c r="E169" i="142"/>
  <c r="D169" i="142"/>
  <c r="B169" i="142"/>
  <c r="H168" i="142"/>
  <c r="E168" i="142"/>
  <c r="D168" i="142"/>
  <c r="B168" i="142"/>
  <c r="H167" i="142"/>
  <c r="E167" i="142"/>
  <c r="D167" i="142"/>
  <c r="B167" i="142"/>
  <c r="H166" i="142"/>
  <c r="E166" i="142"/>
  <c r="D166" i="142"/>
  <c r="B166" i="142"/>
  <c r="H165" i="142"/>
  <c r="E165" i="142"/>
  <c r="D165" i="142"/>
  <c r="B165" i="142"/>
  <c r="H164" i="142"/>
  <c r="E164" i="142"/>
  <c r="D164" i="142"/>
  <c r="B164" i="142"/>
  <c r="H163" i="142"/>
  <c r="E163" i="142"/>
  <c r="D163" i="142"/>
  <c r="B163" i="142"/>
  <c r="H162" i="142"/>
  <c r="E162" i="142"/>
  <c r="D162" i="142"/>
  <c r="B162" i="142"/>
  <c r="H161" i="142"/>
  <c r="E161" i="142"/>
  <c r="D161" i="142"/>
  <c r="B161" i="142"/>
  <c r="H160" i="142"/>
  <c r="E160" i="142"/>
  <c r="D160" i="142"/>
  <c r="B160" i="142"/>
  <c r="H159" i="142"/>
  <c r="E159" i="142"/>
  <c r="D159" i="142"/>
  <c r="B159" i="142"/>
  <c r="H158" i="142"/>
  <c r="E158" i="142"/>
  <c r="D158" i="142"/>
  <c r="B158" i="142"/>
  <c r="H157" i="142"/>
  <c r="E157" i="142"/>
  <c r="D157" i="142"/>
  <c r="B157" i="142"/>
  <c r="H156" i="142"/>
  <c r="E156" i="142"/>
  <c r="D156" i="142"/>
  <c r="B156" i="142"/>
  <c r="H155" i="142"/>
  <c r="E155" i="142"/>
  <c r="D155" i="142"/>
  <c r="B155" i="142"/>
  <c r="H154" i="142"/>
  <c r="E154" i="142"/>
  <c r="D154" i="142"/>
  <c r="B154" i="142"/>
  <c r="H153" i="142"/>
  <c r="E153" i="142"/>
  <c r="D153" i="142"/>
  <c r="B153" i="142"/>
  <c r="H152" i="142"/>
  <c r="E152" i="142"/>
  <c r="D152" i="142"/>
  <c r="B152" i="142"/>
  <c r="H151" i="142"/>
  <c r="E151" i="142"/>
  <c r="D151" i="142"/>
  <c r="B151" i="142"/>
  <c r="H150" i="142"/>
  <c r="E150" i="142"/>
  <c r="D150" i="142"/>
  <c r="B150" i="142"/>
  <c r="H149" i="142"/>
  <c r="E149" i="142"/>
  <c r="D149" i="142"/>
  <c r="B149" i="142"/>
  <c r="H148" i="142"/>
  <c r="E148" i="142"/>
  <c r="D148" i="142"/>
  <c r="B148" i="142"/>
  <c r="H147" i="142"/>
  <c r="E147" i="142"/>
  <c r="D147" i="142"/>
  <c r="B147" i="142"/>
  <c r="H146" i="142"/>
  <c r="E146" i="142"/>
  <c r="D146" i="142"/>
  <c r="B146" i="142"/>
  <c r="H145" i="142"/>
  <c r="E145" i="142"/>
  <c r="D145" i="142"/>
  <c r="B145" i="142"/>
  <c r="H144" i="142"/>
  <c r="E144" i="142"/>
  <c r="D144" i="142"/>
  <c r="B144" i="142"/>
  <c r="H143" i="142"/>
  <c r="E143" i="142"/>
  <c r="D143" i="142"/>
  <c r="B143" i="142"/>
  <c r="H142" i="142"/>
  <c r="E142" i="142"/>
  <c r="D142" i="142"/>
  <c r="B142" i="142"/>
  <c r="H141" i="142"/>
  <c r="E141" i="142"/>
  <c r="D141" i="142"/>
  <c r="B141" i="142"/>
  <c r="H140" i="142"/>
  <c r="E140" i="142"/>
  <c r="D140" i="142"/>
  <c r="B140" i="142"/>
  <c r="H139" i="142"/>
  <c r="E139" i="142"/>
  <c r="D139" i="142"/>
  <c r="B139" i="142"/>
  <c r="H138" i="142"/>
  <c r="E138" i="142"/>
  <c r="D138" i="142"/>
  <c r="B138" i="142"/>
  <c r="H137" i="142"/>
  <c r="E137" i="142"/>
  <c r="D137" i="142"/>
  <c r="B137" i="142"/>
  <c r="H136" i="142"/>
  <c r="E136" i="142"/>
  <c r="D136" i="142"/>
  <c r="B136" i="142"/>
  <c r="H135" i="142"/>
  <c r="E135" i="142"/>
  <c r="D135" i="142"/>
  <c r="B135" i="142"/>
  <c r="H134" i="142"/>
  <c r="E134" i="142"/>
  <c r="D134" i="142"/>
  <c r="B134" i="142"/>
  <c r="H133" i="142"/>
  <c r="E133" i="142"/>
  <c r="D133" i="142"/>
  <c r="B133" i="142"/>
  <c r="H132" i="142"/>
  <c r="E132" i="142"/>
  <c r="D132" i="142"/>
  <c r="B132" i="142"/>
  <c r="H131" i="142"/>
  <c r="E131" i="142"/>
  <c r="D131" i="142"/>
  <c r="B131" i="142"/>
  <c r="H130" i="142"/>
  <c r="E130" i="142"/>
  <c r="D130" i="142"/>
  <c r="B130" i="142"/>
  <c r="H129" i="142"/>
  <c r="E129" i="142"/>
  <c r="D129" i="142"/>
  <c r="B129" i="142"/>
  <c r="H128" i="142"/>
  <c r="E128" i="142"/>
  <c r="D128" i="142"/>
  <c r="B128" i="142"/>
  <c r="H127" i="142"/>
  <c r="E127" i="142"/>
  <c r="D127" i="142"/>
  <c r="B127" i="142"/>
  <c r="H126" i="142"/>
  <c r="E126" i="142"/>
  <c r="D126" i="142"/>
  <c r="B126" i="142"/>
  <c r="H125" i="142"/>
  <c r="E125" i="142"/>
  <c r="D125" i="142"/>
  <c r="B125" i="142"/>
  <c r="H124" i="142"/>
  <c r="E124" i="142"/>
  <c r="D124" i="142"/>
  <c r="B124" i="142"/>
  <c r="H123" i="142"/>
  <c r="E123" i="142"/>
  <c r="D123" i="142"/>
  <c r="B123" i="142"/>
  <c r="H122" i="142"/>
  <c r="E122" i="142"/>
  <c r="D122" i="142"/>
  <c r="B122" i="142"/>
  <c r="H121" i="142"/>
  <c r="E121" i="142"/>
  <c r="D121" i="142"/>
  <c r="B121" i="142"/>
  <c r="H120" i="142"/>
  <c r="E120" i="142"/>
  <c r="D120" i="142"/>
  <c r="B120" i="142"/>
  <c r="H119" i="142"/>
  <c r="E119" i="142"/>
  <c r="D119" i="142"/>
  <c r="B119" i="142"/>
  <c r="H118" i="142"/>
  <c r="E118" i="142"/>
  <c r="D118" i="142"/>
  <c r="B118" i="142"/>
  <c r="H117" i="142"/>
  <c r="E117" i="142"/>
  <c r="D117" i="142"/>
  <c r="B117" i="142"/>
  <c r="H116" i="142"/>
  <c r="E116" i="142"/>
  <c r="D116" i="142"/>
  <c r="B116" i="142"/>
  <c r="H115" i="142"/>
  <c r="E115" i="142"/>
  <c r="D115" i="142"/>
  <c r="B115" i="142"/>
  <c r="H114" i="142"/>
  <c r="E114" i="142"/>
  <c r="D114" i="142"/>
  <c r="B114" i="142"/>
  <c r="H113" i="142"/>
  <c r="E113" i="142"/>
  <c r="D113" i="142"/>
  <c r="B113" i="142"/>
  <c r="H112" i="142"/>
  <c r="E112" i="142"/>
  <c r="D112" i="142"/>
  <c r="B112" i="142"/>
  <c r="H111" i="142"/>
  <c r="E111" i="142"/>
  <c r="D111" i="142"/>
  <c r="B111" i="142"/>
  <c r="H110" i="142"/>
  <c r="E110" i="142"/>
  <c r="D110" i="142"/>
  <c r="B110" i="142"/>
  <c r="H109" i="142"/>
  <c r="E109" i="142"/>
  <c r="D109" i="142"/>
  <c r="B109" i="142"/>
  <c r="H108" i="142"/>
  <c r="E108" i="142"/>
  <c r="D108" i="142"/>
  <c r="B108" i="142"/>
  <c r="H107" i="142"/>
  <c r="E107" i="142"/>
  <c r="D107" i="142"/>
  <c r="B107" i="142"/>
  <c r="H106" i="142"/>
  <c r="E106" i="142"/>
  <c r="D106" i="142"/>
  <c r="B106" i="142"/>
  <c r="H105" i="142"/>
  <c r="E105" i="142"/>
  <c r="D105" i="142"/>
  <c r="B105" i="142"/>
  <c r="H104" i="142"/>
  <c r="E104" i="142"/>
  <c r="D104" i="142"/>
  <c r="B104" i="142"/>
  <c r="H103" i="142"/>
  <c r="E103" i="142"/>
  <c r="D103" i="142"/>
  <c r="B103" i="142"/>
  <c r="H102" i="142"/>
  <c r="E102" i="142"/>
  <c r="D102" i="142"/>
  <c r="B102" i="142"/>
  <c r="H101" i="142"/>
  <c r="E101" i="142"/>
  <c r="D101" i="142"/>
  <c r="B101" i="142"/>
  <c r="H100" i="142"/>
  <c r="E100" i="142"/>
  <c r="D100" i="142"/>
  <c r="B100" i="142"/>
  <c r="H99" i="142"/>
  <c r="E99" i="142"/>
  <c r="D99" i="142"/>
  <c r="B99" i="142"/>
  <c r="H98" i="142"/>
  <c r="E98" i="142"/>
  <c r="D98" i="142"/>
  <c r="B98" i="142"/>
  <c r="H97" i="142"/>
  <c r="E97" i="142"/>
  <c r="D97" i="142"/>
  <c r="B97" i="142"/>
  <c r="H96" i="142"/>
  <c r="E96" i="142"/>
  <c r="D96" i="142"/>
  <c r="B96" i="142"/>
  <c r="H95" i="142"/>
  <c r="E95" i="142"/>
  <c r="D95" i="142"/>
  <c r="B95" i="142"/>
  <c r="H94" i="142"/>
  <c r="E94" i="142"/>
  <c r="D94" i="142"/>
  <c r="B94" i="142"/>
  <c r="H93" i="142"/>
  <c r="E93" i="142"/>
  <c r="D93" i="142"/>
  <c r="B93" i="142"/>
  <c r="H92" i="142"/>
  <c r="E92" i="142"/>
  <c r="D92" i="142"/>
  <c r="B92" i="142"/>
  <c r="H91" i="142"/>
  <c r="E91" i="142"/>
  <c r="D91" i="142"/>
  <c r="B91" i="142"/>
  <c r="H90" i="142"/>
  <c r="E90" i="142"/>
  <c r="D90" i="142"/>
  <c r="B90" i="142"/>
  <c r="H89" i="142"/>
  <c r="E89" i="142"/>
  <c r="D89" i="142"/>
  <c r="B89" i="142"/>
  <c r="H88" i="142"/>
  <c r="E88" i="142"/>
  <c r="D88" i="142"/>
  <c r="B88" i="142"/>
  <c r="H87" i="142"/>
  <c r="E87" i="142"/>
  <c r="D87" i="142"/>
  <c r="B87" i="142"/>
  <c r="H86" i="142"/>
  <c r="E86" i="142"/>
  <c r="D86" i="142"/>
  <c r="B86" i="142"/>
  <c r="H85" i="142"/>
  <c r="E85" i="142"/>
  <c r="D85" i="142"/>
  <c r="B85" i="142"/>
  <c r="H84" i="142"/>
  <c r="E84" i="142"/>
  <c r="D84" i="142"/>
  <c r="B84" i="142"/>
  <c r="H83" i="142"/>
  <c r="E83" i="142"/>
  <c r="D83" i="142"/>
  <c r="B83" i="142"/>
  <c r="H82" i="142"/>
  <c r="E82" i="142"/>
  <c r="D82" i="142"/>
  <c r="B82" i="142"/>
  <c r="H81" i="142"/>
  <c r="E81" i="142"/>
  <c r="D81" i="142"/>
  <c r="B81" i="142"/>
  <c r="H80" i="142"/>
  <c r="E80" i="142"/>
  <c r="D80" i="142"/>
  <c r="B80" i="142"/>
  <c r="H79" i="142"/>
  <c r="E79" i="142"/>
  <c r="D79" i="142"/>
  <c r="B79" i="142"/>
  <c r="H78" i="142"/>
  <c r="E78" i="142"/>
  <c r="D78" i="142"/>
  <c r="B78" i="142"/>
  <c r="H77" i="142"/>
  <c r="E77" i="142"/>
  <c r="D77" i="142"/>
  <c r="B77" i="142"/>
  <c r="H76" i="142"/>
  <c r="E76" i="142"/>
  <c r="D76" i="142"/>
  <c r="B76" i="142"/>
  <c r="H75" i="142"/>
  <c r="E75" i="142"/>
  <c r="D75" i="142"/>
  <c r="B75" i="142"/>
  <c r="H74" i="142"/>
  <c r="E74" i="142"/>
  <c r="D74" i="142"/>
  <c r="B74" i="142"/>
  <c r="H73" i="142"/>
  <c r="E73" i="142"/>
  <c r="D73" i="142"/>
  <c r="B73" i="142"/>
  <c r="H72" i="142"/>
  <c r="E72" i="142"/>
  <c r="D72" i="142"/>
  <c r="B72" i="142"/>
  <c r="H71" i="142"/>
  <c r="E71" i="142"/>
  <c r="D71" i="142"/>
  <c r="B71" i="142"/>
  <c r="H70" i="142"/>
  <c r="E70" i="142"/>
  <c r="D70" i="142"/>
  <c r="B70" i="142"/>
  <c r="H69" i="142"/>
  <c r="E69" i="142"/>
  <c r="D69" i="142"/>
  <c r="B69" i="142"/>
  <c r="H68" i="142"/>
  <c r="E68" i="142"/>
  <c r="D68" i="142"/>
  <c r="B68" i="142"/>
  <c r="H67" i="142"/>
  <c r="E67" i="142"/>
  <c r="D67" i="142"/>
  <c r="B67" i="142"/>
  <c r="H66" i="142"/>
  <c r="E66" i="142"/>
  <c r="D66" i="142"/>
  <c r="B66" i="142"/>
  <c r="H65" i="142"/>
  <c r="E65" i="142"/>
  <c r="D65" i="142"/>
  <c r="B65" i="142"/>
  <c r="H64" i="142"/>
  <c r="E64" i="142"/>
  <c r="D64" i="142"/>
  <c r="B64" i="142"/>
  <c r="H63" i="142"/>
  <c r="E63" i="142"/>
  <c r="D63" i="142"/>
  <c r="B63" i="142"/>
  <c r="H62" i="142"/>
  <c r="E62" i="142"/>
  <c r="D62" i="142"/>
  <c r="B62" i="142"/>
  <c r="H61" i="142"/>
  <c r="E61" i="142"/>
  <c r="D61" i="142"/>
  <c r="B61" i="142"/>
  <c r="H60" i="142"/>
  <c r="E60" i="142"/>
  <c r="D60" i="142"/>
  <c r="B60" i="142"/>
  <c r="H59" i="142"/>
  <c r="E59" i="142"/>
  <c r="D59" i="142"/>
  <c r="B59" i="142"/>
  <c r="H58" i="142"/>
  <c r="E58" i="142"/>
  <c r="D58" i="142"/>
  <c r="B58" i="142"/>
  <c r="H57" i="142"/>
  <c r="E57" i="142"/>
  <c r="D57" i="142"/>
  <c r="B57" i="142"/>
  <c r="H56" i="142"/>
  <c r="E56" i="142"/>
  <c r="D56" i="142"/>
  <c r="B56" i="142"/>
  <c r="H55" i="142"/>
  <c r="E55" i="142"/>
  <c r="D55" i="142"/>
  <c r="B55" i="142"/>
  <c r="H54" i="142"/>
  <c r="E54" i="142"/>
  <c r="D54" i="142"/>
  <c r="B54" i="142"/>
  <c r="H53" i="142"/>
  <c r="E53" i="142"/>
  <c r="D53" i="142"/>
  <c r="B53" i="142"/>
  <c r="H52" i="142"/>
  <c r="E52" i="142"/>
  <c r="D52" i="142"/>
  <c r="B52" i="142"/>
  <c r="H51" i="142"/>
  <c r="E51" i="142"/>
  <c r="D51" i="142"/>
  <c r="B51" i="142"/>
  <c r="H50" i="142"/>
  <c r="E50" i="142"/>
  <c r="D50" i="142"/>
  <c r="B50" i="142"/>
  <c r="H49" i="142"/>
  <c r="E49" i="142"/>
  <c r="D49" i="142"/>
  <c r="B49" i="142"/>
  <c r="H48" i="142"/>
  <c r="E48" i="142"/>
  <c r="D48" i="142"/>
  <c r="B48" i="142"/>
  <c r="H47" i="142"/>
  <c r="E47" i="142"/>
  <c r="D47" i="142"/>
  <c r="B47" i="142"/>
  <c r="H46" i="142"/>
  <c r="E46" i="142"/>
  <c r="D46" i="142"/>
  <c r="B46" i="142"/>
  <c r="H45" i="142"/>
  <c r="E45" i="142"/>
  <c r="D45" i="142"/>
  <c r="B45" i="142"/>
  <c r="H44" i="142"/>
  <c r="E44" i="142"/>
  <c r="D44" i="142"/>
  <c r="B44" i="142"/>
  <c r="H43" i="142"/>
  <c r="E43" i="142"/>
  <c r="D43" i="142"/>
  <c r="B43" i="142"/>
  <c r="H42" i="142"/>
  <c r="E42" i="142"/>
  <c r="D42" i="142"/>
  <c r="B42" i="142"/>
  <c r="H41" i="142"/>
  <c r="E41" i="142"/>
  <c r="D41" i="142"/>
  <c r="B41" i="142"/>
  <c r="H40" i="142"/>
  <c r="E40" i="142"/>
  <c r="D40" i="142"/>
  <c r="B40" i="142"/>
  <c r="H39" i="142"/>
  <c r="E39" i="142"/>
  <c r="D39" i="142"/>
  <c r="B39" i="142"/>
  <c r="H38" i="142"/>
  <c r="E38" i="142"/>
  <c r="D38" i="142"/>
  <c r="B38" i="142"/>
  <c r="H37" i="142"/>
  <c r="E37" i="142"/>
  <c r="D37" i="142"/>
  <c r="B37" i="142"/>
  <c r="H36" i="142"/>
  <c r="E36" i="142"/>
  <c r="D36" i="142"/>
  <c r="B36" i="142"/>
  <c r="H35" i="142"/>
  <c r="E35" i="142"/>
  <c r="D35" i="142"/>
  <c r="B35" i="142"/>
  <c r="H34" i="142"/>
  <c r="E34" i="142"/>
  <c r="D34" i="142"/>
  <c r="B34" i="142"/>
  <c r="H33" i="142"/>
  <c r="E33" i="142"/>
  <c r="D33" i="142"/>
  <c r="B33" i="142"/>
  <c r="H32" i="142"/>
  <c r="E32" i="142"/>
  <c r="D32" i="142"/>
  <c r="B32" i="142"/>
  <c r="H31" i="142"/>
  <c r="E31" i="142"/>
  <c r="D31" i="142"/>
  <c r="B31" i="142"/>
  <c r="H30" i="142"/>
  <c r="E30" i="142"/>
  <c r="D30" i="142"/>
  <c r="B30" i="142"/>
  <c r="H29" i="142"/>
  <c r="E29" i="142"/>
  <c r="D29" i="142"/>
  <c r="B29" i="142"/>
  <c r="H28" i="142"/>
  <c r="E28" i="142"/>
  <c r="D28" i="142"/>
  <c r="B28" i="142"/>
  <c r="H27" i="142"/>
  <c r="E27" i="142"/>
  <c r="D27" i="142"/>
  <c r="B27" i="142"/>
  <c r="H26" i="142"/>
  <c r="E26" i="142"/>
  <c r="D26" i="142"/>
  <c r="B26" i="142"/>
  <c r="H25" i="142"/>
  <c r="E25" i="142"/>
  <c r="D25" i="142"/>
  <c r="B25" i="142"/>
  <c r="H24" i="142"/>
  <c r="E24" i="142"/>
  <c r="D24" i="142"/>
  <c r="B24" i="142"/>
  <c r="H23" i="142"/>
  <c r="E23" i="142"/>
  <c r="D23" i="142"/>
  <c r="B23" i="142"/>
  <c r="H22" i="142"/>
  <c r="E22" i="142"/>
  <c r="D22" i="142"/>
  <c r="B22" i="142"/>
  <c r="H21" i="142"/>
  <c r="E21" i="142"/>
  <c r="D21" i="142"/>
  <c r="B21" i="142"/>
  <c r="H20" i="142"/>
  <c r="E20" i="142"/>
  <c r="D20" i="142"/>
  <c r="B20" i="142"/>
  <c r="H19" i="142"/>
  <c r="E19" i="142"/>
  <c r="D19" i="142"/>
  <c r="B19" i="142"/>
  <c r="H18" i="142"/>
  <c r="E18" i="142"/>
  <c r="D18" i="142"/>
  <c r="B18" i="142"/>
  <c r="H17" i="142"/>
  <c r="E17" i="142"/>
  <c r="D17" i="142"/>
  <c r="B17" i="142"/>
  <c r="H16" i="142"/>
  <c r="E16" i="142"/>
  <c r="D16" i="142"/>
  <c r="B16" i="142"/>
  <c r="H15" i="142"/>
  <c r="E15" i="142"/>
  <c r="D15" i="142"/>
  <c r="B15" i="142"/>
  <c r="H14" i="142"/>
  <c r="E14" i="142"/>
  <c r="D14" i="142"/>
  <c r="B14" i="142"/>
  <c r="H13" i="142"/>
  <c r="E13" i="142"/>
  <c r="D13" i="142"/>
  <c r="B13" i="142"/>
  <c r="H12" i="142"/>
  <c r="E12" i="142"/>
  <c r="D12" i="142"/>
  <c r="B12" i="142"/>
  <c r="H11" i="142"/>
  <c r="E11" i="142"/>
  <c r="D11" i="142"/>
  <c r="B11" i="142"/>
  <c r="H10" i="142"/>
  <c r="E10" i="142"/>
  <c r="D10" i="142"/>
  <c r="B10" i="142"/>
  <c r="H9" i="142"/>
  <c r="E9" i="142"/>
  <c r="D9" i="142"/>
  <c r="B9" i="142"/>
  <c r="H8" i="142"/>
  <c r="E8" i="142"/>
  <c r="D8" i="142"/>
  <c r="B8" i="142"/>
  <c r="H7" i="142"/>
  <c r="E7" i="142"/>
  <c r="D7" i="142"/>
  <c r="B7" i="142"/>
  <c r="H6" i="142"/>
  <c r="E6" i="142"/>
  <c r="D6" i="142"/>
  <c r="B6" i="142"/>
  <c r="H5" i="142"/>
  <c r="E5" i="142"/>
  <c r="D5" i="142"/>
  <c r="B5" i="142"/>
  <c r="H4" i="142"/>
  <c r="E4" i="142"/>
  <c r="D4" i="142"/>
  <c r="B4" i="142"/>
  <c r="H3" i="142"/>
  <c r="E3" i="142"/>
  <c r="D3" i="142"/>
  <c r="B3" i="142"/>
  <c r="F1035" i="142" l="1"/>
  <c r="F1023" i="142"/>
  <c r="F1039" i="142"/>
  <c r="F957" i="142"/>
  <c r="F969" i="142"/>
  <c r="F973" i="142"/>
  <c r="F981" i="142"/>
  <c r="F985" i="142"/>
  <c r="F997" i="142"/>
  <c r="F1001" i="142"/>
  <c r="F1005" i="142"/>
  <c r="F1025" i="142"/>
  <c r="F1029" i="142"/>
  <c r="F1026" i="142"/>
  <c r="F994" i="150"/>
  <c r="F1033" i="142"/>
  <c r="F1030" i="142"/>
  <c r="F1034" i="142"/>
  <c r="F904" i="142"/>
  <c r="F916" i="142"/>
  <c r="F928" i="142"/>
  <c r="F996" i="142"/>
  <c r="F1000" i="142"/>
  <c r="F1004" i="142"/>
  <c r="F1024" i="142"/>
  <c r="F1028" i="142"/>
  <c r="F1040" i="142"/>
  <c r="F374" i="150"/>
  <c r="F382" i="150"/>
  <c r="F386" i="150"/>
  <c r="F394" i="150"/>
  <c r="F398" i="150"/>
  <c r="F410" i="150"/>
  <c r="F418" i="150"/>
  <c r="F422" i="150"/>
  <c r="F430" i="150"/>
  <c r="F434" i="150"/>
  <c r="F887" i="142"/>
  <c r="F939" i="142"/>
  <c r="F987" i="142"/>
  <c r="F1011" i="142"/>
  <c r="F499" i="150"/>
  <c r="F503" i="150"/>
  <c r="F507" i="150"/>
  <c r="F515" i="150"/>
  <c r="F519" i="150"/>
  <c r="F523" i="150"/>
  <c r="F527" i="150"/>
  <c r="F531" i="150"/>
  <c r="F535" i="150"/>
  <c r="F539" i="150"/>
  <c r="F543" i="150"/>
  <c r="F547" i="150"/>
  <c r="F555" i="150"/>
  <c r="F559" i="150"/>
  <c r="F563" i="150"/>
  <c r="F567" i="150"/>
  <c r="F575" i="150"/>
  <c r="F583" i="150"/>
  <c r="F587" i="150"/>
  <c r="F889" i="142"/>
  <c r="F909" i="142"/>
  <c r="F949" i="142"/>
  <c r="F504" i="150"/>
  <c r="F508" i="150"/>
  <c r="F512" i="150"/>
  <c r="F520" i="150"/>
  <c r="F524" i="150"/>
  <c r="F528" i="150"/>
  <c r="F532" i="150"/>
  <c r="F536" i="150"/>
  <c r="F540" i="150"/>
  <c r="F544" i="150"/>
  <c r="F548" i="150"/>
  <c r="F552" i="150"/>
  <c r="F914" i="142"/>
  <c r="F865" i="150"/>
  <c r="F1010" i="150"/>
  <c r="F591" i="150"/>
  <c r="F595" i="150"/>
  <c r="F603" i="150"/>
  <c r="F607" i="150"/>
  <c r="F611" i="150"/>
  <c r="F615" i="150"/>
  <c r="F619" i="150"/>
  <c r="F627" i="150"/>
  <c r="F631" i="150"/>
  <c r="F635" i="150"/>
  <c r="F639" i="150"/>
  <c r="F643" i="150"/>
  <c r="F651" i="150"/>
  <c r="F655" i="150"/>
  <c r="F659" i="150"/>
  <c r="F663" i="150"/>
  <c r="F667" i="150"/>
  <c r="F671" i="150"/>
  <c r="F675" i="150"/>
  <c r="F679" i="150"/>
  <c r="F683" i="150"/>
  <c r="F687" i="150"/>
  <c r="F691" i="150"/>
  <c r="F695" i="150"/>
  <c r="F699" i="150"/>
  <c r="F703" i="150"/>
  <c r="F711" i="150"/>
  <c r="F719" i="150"/>
  <c r="F723" i="150"/>
  <c r="F727" i="150"/>
  <c r="F731" i="150"/>
  <c r="F735" i="150"/>
  <c r="F739" i="150"/>
  <c r="F743" i="150"/>
  <c r="F747" i="150"/>
  <c r="F751" i="150"/>
  <c r="F755" i="150"/>
  <c r="F771" i="150"/>
  <c r="F779" i="150"/>
  <c r="F783" i="150"/>
  <c r="F787" i="150"/>
  <c r="F791" i="150"/>
  <c r="F799" i="150"/>
  <c r="F815" i="150"/>
  <c r="F823" i="150"/>
  <c r="F827" i="150"/>
  <c r="F835" i="150"/>
  <c r="F839" i="150"/>
  <c r="F843" i="150"/>
  <c r="F851" i="150"/>
  <c r="F859" i="150"/>
  <c r="F863" i="150"/>
  <c r="F899" i="150"/>
  <c r="F903" i="150"/>
  <c r="F907" i="150"/>
  <c r="F911" i="150"/>
  <c r="F915" i="150"/>
  <c r="F919" i="150"/>
  <c r="F923" i="150"/>
  <c r="F927" i="150"/>
  <c r="F931" i="150"/>
  <c r="F935" i="150"/>
  <c r="F939" i="150"/>
  <c r="F947" i="150"/>
  <c r="F955" i="150"/>
  <c r="F959" i="150"/>
  <c r="F963" i="150"/>
  <c r="F967" i="150"/>
  <c r="F971" i="150"/>
  <c r="F975" i="150"/>
  <c r="F979" i="150"/>
  <c r="F983" i="150"/>
  <c r="F987" i="150"/>
  <c r="F991" i="150"/>
  <c r="F995" i="150"/>
  <c r="F1003" i="150"/>
  <c r="F1007" i="150"/>
  <c r="F1011" i="150"/>
  <c r="F1015" i="150"/>
  <c r="F1019" i="150"/>
  <c r="F1023" i="150"/>
  <c r="F1027" i="150"/>
  <c r="F1031" i="150"/>
  <c r="F1035" i="150"/>
  <c r="F1039" i="150"/>
  <c r="F560" i="150"/>
  <c r="F564" i="150"/>
  <c r="F568" i="150"/>
  <c r="F572" i="150"/>
  <c r="F576" i="150"/>
  <c r="F580" i="150"/>
  <c r="F584" i="150"/>
  <c r="F588" i="150"/>
  <c r="F592" i="150"/>
  <c r="F596" i="150"/>
  <c r="F604" i="150"/>
  <c r="F608" i="150"/>
  <c r="F612" i="150"/>
  <c r="F620" i="150"/>
  <c r="F624" i="150"/>
  <c r="F628" i="150"/>
  <c r="F632" i="150"/>
  <c r="F636" i="150"/>
  <c r="F640" i="150"/>
  <c r="F648" i="150"/>
  <c r="F656" i="150"/>
  <c r="F660" i="150"/>
  <c r="F664" i="150"/>
  <c r="F668" i="150"/>
  <c r="F672" i="150"/>
  <c r="F676" i="150"/>
  <c r="F680" i="150"/>
  <c r="F688" i="150"/>
  <c r="F692" i="150"/>
  <c r="F696" i="150"/>
  <c r="F700" i="150"/>
  <c r="F708" i="150"/>
  <c r="F716" i="150"/>
  <c r="F724" i="150"/>
  <c r="F732" i="150"/>
  <c r="F740" i="150"/>
  <c r="F744" i="150"/>
  <c r="F752" i="150"/>
  <c r="F760" i="150"/>
  <c r="F772" i="150"/>
  <c r="F776" i="150"/>
  <c r="F784" i="150"/>
  <c r="F788" i="150"/>
  <c r="F796" i="150"/>
  <c r="F808" i="150"/>
  <c r="F812" i="150"/>
  <c r="F820" i="150"/>
  <c r="F824" i="150"/>
  <c r="F828" i="150"/>
  <c r="F832" i="150"/>
  <c r="F840" i="150"/>
  <c r="F844" i="150"/>
  <c r="F848" i="150"/>
  <c r="F856" i="150"/>
  <c r="F864" i="150"/>
  <c r="F900" i="150"/>
  <c r="F908" i="150"/>
  <c r="F912" i="150"/>
  <c r="F916" i="150"/>
  <c r="F920" i="150"/>
  <c r="F924" i="150"/>
  <c r="F928" i="150"/>
  <c r="F932" i="150"/>
  <c r="F936" i="150"/>
  <c r="F948" i="150"/>
  <c r="F952" i="150"/>
  <c r="F960" i="150"/>
  <c r="F964" i="150"/>
  <c r="F968" i="150"/>
  <c r="F972" i="150"/>
  <c r="F980" i="150"/>
  <c r="F984" i="150"/>
  <c r="F988" i="150"/>
  <c r="F996" i="150"/>
  <c r="F1000" i="150"/>
  <c r="F1004" i="150"/>
  <c r="F1008" i="150"/>
  <c r="F1012" i="150"/>
  <c r="F1016" i="150"/>
  <c r="F1024" i="150"/>
  <c r="F1028" i="150"/>
  <c r="F1032" i="150"/>
  <c r="F1036" i="150"/>
  <c r="F1040" i="150"/>
  <c r="F881" i="142"/>
  <c r="F952" i="142"/>
  <c r="F960" i="142"/>
  <c r="F964" i="142"/>
  <c r="F968" i="142"/>
  <c r="F972" i="142"/>
  <c r="F984" i="142"/>
  <c r="F1015" i="142"/>
  <c r="F650" i="150"/>
  <c r="F662" i="150"/>
  <c r="F873" i="150"/>
  <c r="F893" i="142"/>
  <c r="F925" i="142"/>
  <c r="F929" i="142"/>
  <c r="F1020" i="142"/>
  <c r="F1022" i="150"/>
  <c r="F1030" i="150"/>
  <c r="F1038" i="150"/>
  <c r="F874" i="142"/>
  <c r="F459" i="150"/>
  <c r="F475" i="150"/>
  <c r="F495" i="150"/>
  <c r="F918" i="142"/>
  <c r="F922" i="142"/>
  <c r="F1021" i="142"/>
  <c r="F1037" i="142"/>
  <c r="F1043" i="150"/>
  <c r="F823" i="142"/>
  <c r="F847" i="142"/>
  <c r="F859" i="142"/>
  <c r="F867" i="142"/>
  <c r="F871" i="142"/>
  <c r="F879" i="142"/>
  <c r="F954" i="142"/>
  <c r="F958" i="142"/>
  <c r="F962" i="142"/>
  <c r="F974" i="142"/>
  <c r="F978" i="142"/>
  <c r="F899" i="142"/>
  <c r="F903" i="142"/>
  <c r="F915" i="142"/>
  <c r="F919" i="142"/>
  <c r="F923" i="142"/>
  <c r="F927" i="142"/>
  <c r="F896" i="150"/>
  <c r="F1044" i="150"/>
  <c r="F876" i="142"/>
  <c r="F880" i="142"/>
  <c r="F955" i="142"/>
  <c r="F959" i="142"/>
  <c r="F963" i="142"/>
  <c r="F967" i="142"/>
  <c r="F979" i="142"/>
  <c r="F983" i="142"/>
  <c r="F991" i="142"/>
  <c r="F995" i="142"/>
  <c r="F999" i="142"/>
  <c r="F1003" i="142"/>
  <c r="F1007" i="142"/>
  <c r="F501" i="150"/>
  <c r="F505" i="150"/>
  <c r="F509" i="150"/>
  <c r="F513" i="150"/>
  <c r="F517" i="150"/>
  <c r="F521" i="150"/>
  <c r="F525" i="150"/>
  <c r="F529" i="150"/>
  <c r="F533" i="150"/>
  <c r="F541" i="150"/>
  <c r="F545" i="150"/>
  <c r="F549" i="150"/>
  <c r="F553" i="150"/>
  <c r="F557" i="150"/>
  <c r="F565" i="150"/>
  <c r="F569" i="150"/>
  <c r="F573" i="150"/>
  <c r="F577" i="150"/>
  <c r="F585" i="150"/>
  <c r="F589" i="150"/>
  <c r="F593" i="150"/>
  <c r="F597" i="150"/>
  <c r="F601" i="150"/>
  <c r="F609" i="150"/>
  <c r="F613" i="150"/>
  <c r="F617" i="150"/>
  <c r="F621" i="150"/>
  <c r="F625" i="150"/>
  <c r="F629" i="150"/>
  <c r="F633" i="150"/>
  <c r="F641" i="150"/>
  <c r="F645" i="150"/>
  <c r="F649" i="150"/>
  <c r="F653" i="150"/>
  <c r="F657" i="150"/>
  <c r="F665" i="150"/>
  <c r="F669" i="150"/>
  <c r="F689" i="150"/>
  <c r="F693" i="150"/>
  <c r="F701" i="150"/>
  <c r="F705" i="150"/>
  <c r="F709" i="150"/>
  <c r="F713" i="150"/>
  <c r="F721" i="150"/>
  <c r="F725" i="150"/>
  <c r="F729" i="150"/>
  <c r="F733" i="150"/>
  <c r="F737" i="150"/>
  <c r="F745" i="150"/>
  <c r="F749" i="150"/>
  <c r="F753" i="150"/>
  <c r="F757" i="150"/>
  <c r="F761" i="150"/>
  <c r="F765" i="150"/>
  <c r="F769" i="150"/>
  <c r="F773" i="150"/>
  <c r="F777" i="150"/>
  <c r="F781" i="150"/>
  <c r="F789" i="150"/>
  <c r="F793" i="150"/>
  <c r="F797" i="150"/>
  <c r="F801" i="150"/>
  <c r="F805" i="150"/>
  <c r="F809" i="150"/>
  <c r="F813" i="150"/>
  <c r="F817" i="150"/>
  <c r="F821" i="150"/>
  <c r="F825" i="150"/>
  <c r="F829" i="150"/>
  <c r="F833" i="150"/>
  <c r="F837" i="150"/>
  <c r="F841" i="150"/>
  <c r="F845" i="150"/>
  <c r="F849" i="150"/>
  <c r="F853" i="150"/>
  <c r="F857" i="150"/>
  <c r="F861" i="150"/>
  <c r="F886" i="142"/>
  <c r="F932" i="142"/>
  <c r="F936" i="142"/>
  <c r="F940" i="142"/>
  <c r="F948" i="142"/>
  <c r="F971" i="142"/>
  <c r="F975" i="142"/>
  <c r="F1010" i="142"/>
  <c r="F610" i="150"/>
  <c r="F614" i="150"/>
  <c r="F618" i="150"/>
  <c r="F622" i="150"/>
  <c r="F626" i="150"/>
  <c r="F630" i="150"/>
  <c r="F638" i="150"/>
  <c r="F646" i="150"/>
  <c r="F654" i="150"/>
  <c r="F658" i="150"/>
  <c r="F666" i="150"/>
  <c r="F670" i="150"/>
  <c r="F674" i="150"/>
  <c r="F678" i="150"/>
  <c r="F682" i="150"/>
  <c r="F686" i="150"/>
  <c r="F690" i="150"/>
  <c r="F694" i="150"/>
  <c r="F698" i="150"/>
  <c r="F706" i="150"/>
  <c r="F710" i="150"/>
  <c r="F718" i="150"/>
  <c r="F722" i="150"/>
  <c r="F726" i="150"/>
  <c r="F734" i="150"/>
  <c r="F746" i="150"/>
  <c r="F750" i="150"/>
  <c r="F758" i="150"/>
  <c r="F762" i="150"/>
  <c r="F766" i="150"/>
  <c r="F778" i="150"/>
  <c r="F802" i="150"/>
  <c r="F814" i="150"/>
  <c r="F818" i="150"/>
  <c r="F838" i="150"/>
  <c r="F858" i="150"/>
  <c r="F985" i="150"/>
  <c r="F1017" i="150"/>
  <c r="F1021" i="150"/>
  <c r="F1025" i="150"/>
  <c r="F1029" i="150"/>
  <c r="F1033" i="150"/>
  <c r="F1037" i="150"/>
  <c r="F1041" i="150"/>
  <c r="F875" i="142"/>
  <c r="F894" i="142"/>
  <c r="F902" i="142"/>
  <c r="F913" i="142"/>
  <c r="F917" i="142"/>
  <c r="F956" i="142"/>
  <c r="F1022" i="142"/>
  <c r="F455" i="150"/>
  <c r="F463" i="150"/>
  <c r="F467" i="150"/>
  <c r="F471" i="150"/>
  <c r="F479" i="150"/>
  <c r="F483" i="150"/>
  <c r="F487" i="150"/>
  <c r="F491" i="150"/>
  <c r="F910" i="150"/>
  <c r="F918" i="150"/>
  <c r="F883" i="142"/>
  <c r="F906" i="142"/>
  <c r="F921" i="142"/>
  <c r="F933" i="142"/>
  <c r="F937" i="142"/>
  <c r="F941" i="142"/>
  <c r="F945" i="142"/>
  <c r="F988" i="142"/>
  <c r="F856" i="142"/>
  <c r="F864" i="142"/>
  <c r="F872" i="142"/>
  <c r="F891" i="142"/>
  <c r="F895" i="142"/>
  <c r="F910" i="142"/>
  <c r="F953" i="142"/>
  <c r="F1019" i="142"/>
  <c r="F1038" i="142"/>
  <c r="F763" i="150"/>
  <c r="F803" i="150"/>
  <c r="F867" i="150"/>
  <c r="F871" i="150"/>
  <c r="F875" i="150"/>
  <c r="F879" i="150"/>
  <c r="F883" i="150"/>
  <c r="F887" i="150"/>
  <c r="F891" i="150"/>
  <c r="F895" i="150"/>
  <c r="F472" i="150"/>
  <c r="F476" i="150"/>
  <c r="F492" i="150"/>
  <c r="F496" i="150"/>
  <c r="F884" i="142"/>
  <c r="F907" i="142"/>
  <c r="F926" i="142"/>
  <c r="F930" i="142"/>
  <c r="F934" i="142"/>
  <c r="F938" i="142"/>
  <c r="F942" i="142"/>
  <c r="F946" i="142"/>
  <c r="F961" i="142"/>
  <c r="F965" i="142"/>
  <c r="F977" i="142"/>
  <c r="F989" i="142"/>
  <c r="F1008" i="142"/>
  <c r="F1027" i="142"/>
  <c r="F1031" i="142"/>
  <c r="F999" i="150"/>
  <c r="F709" i="142"/>
  <c r="F733" i="142"/>
  <c r="F757" i="142"/>
  <c r="F865" i="142"/>
  <c r="F869" i="142"/>
  <c r="F873" i="142"/>
  <c r="F888" i="142"/>
  <c r="F892" i="142"/>
  <c r="F896" i="142"/>
  <c r="F911" i="142"/>
  <c r="F950" i="142"/>
  <c r="F993" i="142"/>
  <c r="F1012" i="142"/>
  <c r="F1016" i="142"/>
  <c r="F616" i="150"/>
  <c r="F764" i="150"/>
  <c r="F868" i="150"/>
  <c r="F872" i="150"/>
  <c r="F876" i="150"/>
  <c r="F880" i="150"/>
  <c r="F884" i="150"/>
  <c r="F892" i="150"/>
  <c r="F461" i="150"/>
  <c r="F465" i="150"/>
  <c r="F469" i="150"/>
  <c r="F477" i="150"/>
  <c r="F481" i="150"/>
  <c r="F489" i="150"/>
  <c r="F497" i="150"/>
  <c r="F877" i="142"/>
  <c r="F904" i="150"/>
  <c r="F885" i="142"/>
  <c r="F908" i="142"/>
  <c r="F943" i="142"/>
  <c r="F947" i="142"/>
  <c r="F966" i="142"/>
  <c r="F970" i="142"/>
  <c r="F982" i="142"/>
  <c r="F986" i="142"/>
  <c r="F1009" i="142"/>
  <c r="F1032" i="142"/>
  <c r="F1036" i="142"/>
  <c r="F710" i="142"/>
  <c r="F718" i="142"/>
  <c r="F734" i="142"/>
  <c r="F758" i="142"/>
  <c r="F766" i="142"/>
  <c r="F782" i="142"/>
  <c r="F790" i="142"/>
  <c r="F806" i="142"/>
  <c r="F814" i="142"/>
  <c r="F826" i="142"/>
  <c r="F842" i="142"/>
  <c r="F850" i="142"/>
  <c r="F870" i="142"/>
  <c r="F897" i="142"/>
  <c r="F912" i="142"/>
  <c r="F951" i="142"/>
  <c r="F994" i="142"/>
  <c r="F1013" i="142"/>
  <c r="F1017" i="142"/>
  <c r="F677" i="150"/>
  <c r="F681" i="150"/>
  <c r="F881" i="150"/>
  <c r="F885" i="150"/>
  <c r="F889" i="150"/>
  <c r="F893" i="150"/>
  <c r="F1020" i="150"/>
  <c r="F458" i="150"/>
  <c r="F466" i="150"/>
  <c r="F470" i="150"/>
  <c r="F474" i="150"/>
  <c r="F482" i="150"/>
  <c r="F486" i="150"/>
  <c r="F494" i="150"/>
  <c r="F897" i="150"/>
  <c r="F901" i="150"/>
  <c r="F905" i="150"/>
  <c r="F909" i="150"/>
  <c r="F913" i="150"/>
  <c r="F917" i="150"/>
  <c r="F951" i="150"/>
  <c r="F485" i="150"/>
  <c r="F516" i="150"/>
  <c r="F571" i="150"/>
  <c r="F579" i="150"/>
  <c r="F493" i="150"/>
  <c r="F478" i="150"/>
  <c r="F556" i="150"/>
  <c r="F860" i="150"/>
  <c r="F929" i="150"/>
  <c r="F976" i="150"/>
  <c r="F759" i="150"/>
  <c r="F767" i="150"/>
  <c r="F581" i="150"/>
  <c r="F775" i="150"/>
  <c r="F969" i="150"/>
  <c r="F456" i="150"/>
  <c r="F464" i="150"/>
  <c r="F526" i="150"/>
  <c r="F605" i="150"/>
  <c r="F634" i="150"/>
  <c r="F673" i="150"/>
  <c r="F712" i="150"/>
  <c r="F736" i="150"/>
  <c r="F807" i="150"/>
  <c r="F854" i="150"/>
  <c r="F869" i="150"/>
  <c r="F877" i="150"/>
  <c r="F992" i="150"/>
  <c r="F1006" i="150"/>
  <c r="F800" i="150"/>
  <c r="F940" i="150"/>
  <c r="F956" i="150"/>
  <c r="F498" i="150"/>
  <c r="F707" i="150"/>
  <c r="F715" i="150"/>
  <c r="F546" i="150"/>
  <c r="F717" i="150"/>
  <c r="F741" i="150"/>
  <c r="F451" i="150"/>
  <c r="F537" i="150"/>
  <c r="F637" i="150"/>
  <c r="F661" i="150"/>
  <c r="F684" i="150"/>
  <c r="F780" i="150"/>
  <c r="F943" i="150"/>
  <c r="F480" i="150"/>
  <c r="F511" i="150"/>
  <c r="F566" i="150"/>
  <c r="F831" i="150"/>
  <c r="F697" i="150"/>
  <c r="F551" i="150"/>
  <c r="F599" i="150"/>
  <c r="F847" i="150"/>
  <c r="F561" i="150"/>
  <c r="F795" i="150"/>
  <c r="F965" i="150"/>
  <c r="F488" i="150"/>
  <c r="F785" i="150"/>
  <c r="F652" i="150"/>
  <c r="F530" i="150"/>
  <c r="F647" i="150"/>
  <c r="F855" i="150"/>
  <c r="F473" i="150"/>
  <c r="F816" i="150"/>
  <c r="F388" i="150"/>
  <c r="F404" i="150"/>
  <c r="F412" i="150"/>
  <c r="F428" i="150"/>
  <c r="F436" i="150"/>
  <c r="F444" i="150"/>
  <c r="F452" i="150"/>
  <c r="F538" i="150"/>
  <c r="F623" i="150"/>
  <c r="F685" i="150"/>
  <c r="F748" i="150"/>
  <c r="F811" i="150"/>
  <c r="F819" i="150"/>
  <c r="F958" i="150"/>
  <c r="F852" i="150"/>
  <c r="F642" i="150"/>
  <c r="F702" i="150"/>
  <c r="F728" i="150"/>
  <c r="F790" i="150"/>
  <c r="F982" i="150"/>
  <c r="F312" i="150"/>
  <c r="F378" i="150"/>
  <c r="F384" i="150"/>
  <c r="F390" i="150"/>
  <c r="F402" i="150"/>
  <c r="F414" i="150"/>
  <c r="F426" i="150"/>
  <c r="F432" i="150"/>
  <c r="F438" i="150"/>
  <c r="F644" i="150"/>
  <c r="F704" i="150"/>
  <c r="F756" i="150"/>
  <c r="F792" i="150"/>
  <c r="F468" i="150"/>
  <c r="F720" i="150"/>
  <c r="F600" i="150"/>
  <c r="F742" i="150"/>
  <c r="F768" i="150"/>
  <c r="F804" i="150"/>
  <c r="F944" i="150"/>
  <c r="F970" i="150"/>
  <c r="F484" i="150"/>
  <c r="F830" i="150"/>
  <c r="F457" i="150"/>
  <c r="F950" i="150"/>
  <c r="F454" i="150"/>
  <c r="F898" i="150"/>
  <c r="F460" i="150"/>
  <c r="F441" i="150"/>
  <c r="F453" i="150"/>
  <c r="F490" i="150"/>
  <c r="F500" i="150"/>
  <c r="F836" i="150"/>
  <c r="F862" i="150"/>
  <c r="F888" i="150"/>
  <c r="F914" i="150"/>
  <c r="F966" i="150"/>
  <c r="F858" i="142"/>
  <c r="F860" i="142"/>
  <c r="F866" i="142"/>
  <c r="F868" i="142"/>
  <c r="F399" i="150"/>
  <c r="F407" i="150"/>
  <c r="F395" i="150"/>
  <c r="F419" i="150"/>
  <c r="F427" i="150"/>
  <c r="F431" i="150"/>
  <c r="F746" i="142"/>
  <c r="F715" i="142"/>
  <c r="F739" i="142"/>
  <c r="F694" i="142"/>
  <c r="F643" i="142"/>
  <c r="F658" i="142"/>
  <c r="F674" i="142"/>
  <c r="F698" i="142"/>
  <c r="F706" i="142"/>
  <c r="F691" i="142"/>
  <c r="F650" i="142"/>
  <c r="F367" i="150"/>
  <c r="F602" i="142"/>
  <c r="F634" i="142"/>
  <c r="F346" i="150"/>
  <c r="F354" i="150"/>
  <c r="F370" i="150"/>
  <c r="F662" i="142"/>
  <c r="F670" i="142"/>
  <c r="F686" i="142"/>
  <c r="F682" i="142"/>
  <c r="F315" i="150"/>
  <c r="F323" i="150"/>
  <c r="F347" i="150"/>
  <c r="F355" i="150"/>
  <c r="F371" i="150"/>
  <c r="F379" i="150"/>
  <c r="F387" i="150"/>
  <c r="F332" i="150"/>
  <c r="F340" i="150"/>
  <c r="F348" i="150"/>
  <c r="F364" i="150"/>
  <c r="F328" i="150"/>
  <c r="F324" i="150"/>
  <c r="F289" i="150"/>
  <c r="F305" i="150"/>
  <c r="F321" i="150"/>
  <c r="F250" i="150"/>
  <c r="F274" i="150"/>
  <c r="F314" i="150"/>
  <c r="F322" i="150"/>
  <c r="F571" i="142"/>
  <c r="F406" i="150"/>
  <c r="F679" i="142"/>
  <c r="F703" i="142"/>
  <c r="F727" i="142"/>
  <c r="F751" i="142"/>
  <c r="F775" i="142"/>
  <c r="F799" i="142"/>
  <c r="F673" i="142"/>
  <c r="F697" i="142"/>
  <c r="F721" i="142"/>
  <c r="F745" i="142"/>
  <c r="F754" i="142"/>
  <c r="F770" i="142"/>
  <c r="F802" i="142"/>
  <c r="F818" i="142"/>
  <c r="F619" i="142"/>
  <c r="F408" i="150"/>
  <c r="F423" i="150"/>
  <c r="F226" i="150"/>
  <c r="F385" i="150"/>
  <c r="F403" i="150"/>
  <c r="F411" i="150"/>
  <c r="F442" i="150"/>
  <c r="F450" i="150"/>
  <c r="F396" i="150"/>
  <c r="F420" i="150"/>
  <c r="F380" i="150"/>
  <c r="F405" i="150"/>
  <c r="F415" i="150"/>
  <c r="F446" i="150"/>
  <c r="F393" i="150"/>
  <c r="F372" i="150"/>
  <c r="F400" i="150"/>
  <c r="F447" i="150"/>
  <c r="F349" i="150"/>
  <c r="F318" i="150"/>
  <c r="F326" i="150"/>
  <c r="F342" i="150"/>
  <c r="F358" i="150"/>
  <c r="F366" i="150"/>
  <c r="F440" i="150"/>
  <c r="F295" i="150"/>
  <c r="F311" i="150"/>
  <c r="F319" i="150"/>
  <c r="F327" i="150"/>
  <c r="F343" i="150"/>
  <c r="F351" i="150"/>
  <c r="F359" i="150"/>
  <c r="F462" i="150"/>
  <c r="F360" i="150"/>
  <c r="F357" i="150"/>
  <c r="F253" i="150"/>
  <c r="F261" i="150"/>
  <c r="F269" i="150"/>
  <c r="F277" i="150"/>
  <c r="F293" i="150"/>
  <c r="F301" i="150"/>
  <c r="F309" i="150"/>
  <c r="F325" i="150"/>
  <c r="F333" i="150"/>
  <c r="F341" i="150"/>
  <c r="F350" i="150"/>
  <c r="F352" i="150"/>
  <c r="F365" i="150"/>
  <c r="F334" i="150"/>
  <c r="F363" i="150"/>
  <c r="F362" i="150"/>
  <c r="F345" i="150"/>
  <c r="F361" i="150"/>
  <c r="F291" i="150"/>
  <c r="F307" i="150"/>
  <c r="F306" i="150"/>
  <c r="F202" i="150"/>
  <c r="F149" i="150"/>
  <c r="F197" i="150"/>
  <c r="F205" i="150"/>
  <c r="F213" i="150"/>
  <c r="F776" i="142"/>
  <c r="F579" i="142"/>
  <c r="F627" i="142"/>
  <c r="F651" i="142"/>
  <c r="F657" i="142"/>
  <c r="F663" i="142"/>
  <c r="F675" i="142"/>
  <c r="F681" i="142"/>
  <c r="F687" i="142"/>
  <c r="F705" i="142"/>
  <c r="F711" i="142"/>
  <c r="F717" i="142"/>
  <c r="F723" i="142"/>
  <c r="F729" i="142"/>
  <c r="F741" i="142"/>
  <c r="F747" i="142"/>
  <c r="F753" i="142"/>
  <c r="F759" i="142"/>
  <c r="F765" i="142"/>
  <c r="F807" i="142"/>
  <c r="F831" i="142"/>
  <c r="F843" i="142"/>
  <c r="F855" i="142"/>
  <c r="F944" i="142"/>
  <c r="F861" i="142"/>
  <c r="F924" i="142"/>
  <c r="F980" i="142"/>
  <c r="F935" i="142"/>
  <c r="F587" i="142"/>
  <c r="F635" i="142"/>
  <c r="F647" i="142"/>
  <c r="F659" i="142"/>
  <c r="F665" i="142"/>
  <c r="F671" i="142"/>
  <c r="F683" i="142"/>
  <c r="F689" i="142"/>
  <c r="F713" i="142"/>
  <c r="F719" i="142"/>
  <c r="F725" i="142"/>
  <c r="F731" i="142"/>
  <c r="F743" i="142"/>
  <c r="F749" i="142"/>
  <c r="F755" i="142"/>
  <c r="F761" i="142"/>
  <c r="F767" i="142"/>
  <c r="F773" i="142"/>
  <c r="F791" i="142"/>
  <c r="F857" i="142"/>
  <c r="F920" i="142"/>
  <c r="F976" i="142"/>
  <c r="F1002" i="142"/>
  <c r="F594" i="142"/>
  <c r="F642" i="142"/>
  <c r="F654" i="142"/>
  <c r="F666" i="142"/>
  <c r="F678" i="142"/>
  <c r="F690" i="142"/>
  <c r="F702" i="142"/>
  <c r="F714" i="142"/>
  <c r="F726" i="142"/>
  <c r="F750" i="142"/>
  <c r="F762" i="142"/>
  <c r="F774" i="142"/>
  <c r="F786" i="142"/>
  <c r="F798" i="142"/>
  <c r="F810" i="142"/>
  <c r="F834" i="142"/>
  <c r="F900" i="142"/>
  <c r="F931" i="142"/>
  <c r="F992" i="142"/>
  <c r="F210" i="150"/>
  <c r="F234" i="150"/>
  <c r="F258" i="150"/>
  <c r="F194" i="150"/>
  <c r="F218" i="150"/>
  <c r="F242" i="150"/>
  <c r="F266" i="150"/>
  <c r="F297" i="150"/>
  <c r="F282" i="150"/>
  <c r="F777" i="142"/>
  <c r="F785" i="142"/>
  <c r="F809" i="142"/>
  <c r="F817" i="142"/>
  <c r="F825" i="142"/>
  <c r="F833" i="142"/>
  <c r="F841" i="142"/>
  <c r="F849" i="142"/>
  <c r="F778" i="142"/>
  <c r="F779" i="142"/>
  <c r="F795" i="142"/>
  <c r="F803" i="142"/>
  <c r="F811" i="142"/>
  <c r="F851" i="142"/>
  <c r="F827" i="142"/>
  <c r="F836" i="142"/>
  <c r="F844" i="142"/>
  <c r="F669" i="142"/>
  <c r="F781" i="142"/>
  <c r="F789" i="142"/>
  <c r="F797" i="142"/>
  <c r="F805" i="142"/>
  <c r="F813" i="142"/>
  <c r="F821" i="142"/>
  <c r="F829" i="142"/>
  <c r="F837" i="142"/>
  <c r="F845" i="142"/>
  <c r="F853" i="142"/>
  <c r="F742" i="142"/>
  <c r="F854" i="142"/>
  <c r="F808" i="142"/>
  <c r="F816" i="142"/>
  <c r="F5" i="142"/>
  <c r="F13" i="142"/>
  <c r="F21" i="142"/>
  <c r="F29" i="142"/>
  <c r="F37" i="142"/>
  <c r="F45" i="142"/>
  <c r="F53" i="142"/>
  <c r="F61" i="142"/>
  <c r="F69" i="142"/>
  <c r="F77" i="142"/>
  <c r="F85" i="142"/>
  <c r="F93" i="142"/>
  <c r="F101" i="142"/>
  <c r="F109" i="142"/>
  <c r="F117" i="142"/>
  <c r="F125" i="142"/>
  <c r="F133" i="142"/>
  <c r="F165" i="142"/>
  <c r="F173" i="142"/>
  <c r="F181" i="142"/>
  <c r="F189" i="142"/>
  <c r="F197" i="142"/>
  <c r="F205" i="142"/>
  <c r="F213" i="142"/>
  <c r="F221" i="142"/>
  <c r="F229" i="142"/>
  <c r="F237" i="142"/>
  <c r="F245" i="142"/>
  <c r="F288" i="150"/>
  <c r="F296" i="150"/>
  <c r="F290" i="150"/>
  <c r="F299" i="150"/>
  <c r="F317" i="150"/>
  <c r="F310" i="150"/>
  <c r="F303" i="150"/>
  <c r="F287" i="150"/>
  <c r="F320" i="150"/>
  <c r="F335" i="150"/>
  <c r="F313" i="150"/>
  <c r="F336" i="150"/>
  <c r="F298" i="150"/>
  <c r="F329" i="150"/>
  <c r="F330" i="150"/>
  <c r="F292" i="150"/>
  <c r="F300" i="150"/>
  <c r="F308" i="150"/>
  <c r="F331" i="150"/>
  <c r="F339" i="150"/>
  <c r="F121" i="150"/>
  <c r="F129" i="150"/>
  <c r="F137" i="150"/>
  <c r="F145" i="150"/>
  <c r="F153" i="150"/>
  <c r="F161" i="150"/>
  <c r="F185" i="150"/>
  <c r="F193" i="150"/>
  <c r="F217" i="150"/>
  <c r="F225" i="150"/>
  <c r="F233" i="150"/>
  <c r="F241" i="150"/>
  <c r="F249" i="150"/>
  <c r="F257" i="150"/>
  <c r="F281" i="150"/>
  <c r="F338" i="150"/>
  <c r="F147" i="150"/>
  <c r="F155" i="150"/>
  <c r="F187" i="150"/>
  <c r="F195" i="150"/>
  <c r="F203" i="150"/>
  <c r="F211" i="150"/>
  <c r="F275" i="150"/>
  <c r="F283" i="150"/>
  <c r="F124" i="150"/>
  <c r="F132" i="150"/>
  <c r="F156" i="150"/>
  <c r="F164" i="150"/>
  <c r="F188" i="150"/>
  <c r="F196" i="150"/>
  <c r="F204" i="150"/>
  <c r="F212" i="150"/>
  <c r="F220" i="150"/>
  <c r="F228" i="150"/>
  <c r="F236" i="150"/>
  <c r="F244" i="150"/>
  <c r="F252" i="150"/>
  <c r="F260" i="150"/>
  <c r="F268" i="150"/>
  <c r="F276" i="150"/>
  <c r="F284" i="150"/>
  <c r="F285" i="150"/>
  <c r="F22" i="150"/>
  <c r="F30" i="150"/>
  <c r="F46" i="150"/>
  <c r="F54" i="150"/>
  <c r="F62" i="150"/>
  <c r="F78" i="150"/>
  <c r="F86" i="150"/>
  <c r="F94" i="150"/>
  <c r="F126" i="150"/>
  <c r="F134" i="150"/>
  <c r="F150" i="150"/>
  <c r="F190" i="150"/>
  <c r="F198" i="150"/>
  <c r="F206" i="150"/>
  <c r="F270" i="150"/>
  <c r="F278" i="150"/>
  <c r="F286" i="150"/>
  <c r="F356" i="150"/>
  <c r="F294" i="150"/>
  <c r="F302" i="150"/>
  <c r="F143" i="150"/>
  <c r="F151" i="150"/>
  <c r="F175" i="150"/>
  <c r="F183" i="150"/>
  <c r="F191" i="150"/>
  <c r="F215" i="150"/>
  <c r="F255" i="150"/>
  <c r="F263" i="150"/>
  <c r="F271" i="150"/>
  <c r="F279" i="150"/>
  <c r="F316" i="150"/>
  <c r="F272" i="150"/>
  <c r="F280" i="150"/>
  <c r="F344" i="150"/>
  <c r="F125" i="150"/>
  <c r="F133" i="150"/>
  <c r="F141" i="150"/>
  <c r="F131" i="150"/>
  <c r="F139" i="150"/>
  <c r="F28" i="150"/>
  <c r="F44" i="150"/>
  <c r="F60" i="150"/>
  <c r="F68" i="150"/>
  <c r="F92" i="150"/>
  <c r="F116" i="150"/>
  <c r="F118" i="150"/>
  <c r="F119" i="150"/>
  <c r="F3" i="150"/>
  <c r="F11" i="150"/>
  <c r="F19" i="150"/>
  <c r="F43" i="150"/>
  <c r="F59" i="150"/>
  <c r="F67" i="150"/>
  <c r="F75" i="150"/>
  <c r="F91" i="150"/>
  <c r="F107" i="150"/>
  <c r="F8" i="150"/>
  <c r="F24" i="150"/>
  <c r="F32" i="150"/>
  <c r="F56" i="150"/>
  <c r="F64" i="150"/>
  <c r="F120" i="150"/>
  <c r="F136" i="150"/>
  <c r="F144" i="150"/>
  <c r="F208" i="150"/>
  <c r="F216" i="150"/>
  <c r="F646" i="142"/>
  <c r="F653" i="142"/>
  <c r="F219" i="150"/>
  <c r="F235" i="150"/>
  <c r="F251" i="150"/>
  <c r="F259" i="150"/>
  <c r="F221" i="150"/>
  <c r="F229" i="150"/>
  <c r="F214" i="150"/>
  <c r="F222" i="150"/>
  <c r="F230" i="150"/>
  <c r="F238" i="150"/>
  <c r="F246" i="150"/>
  <c r="F262" i="150"/>
  <c r="F224" i="150"/>
  <c r="F232" i="150"/>
  <c r="F240" i="150"/>
  <c r="F248" i="150"/>
  <c r="F264" i="150"/>
  <c r="F569" i="142"/>
  <c r="F577" i="142"/>
  <c r="F585" i="142"/>
  <c r="F517" i="142"/>
  <c r="F525" i="142"/>
  <c r="F557" i="142"/>
  <c r="F565" i="142"/>
  <c r="F157" i="142"/>
  <c r="F677" i="142"/>
  <c r="F685" i="142"/>
  <c r="F693" i="142"/>
  <c r="F701" i="142"/>
  <c r="F566" i="142"/>
  <c r="F80" i="150"/>
  <c r="F573" i="142"/>
  <c r="F141" i="142"/>
  <c r="F574" i="142"/>
  <c r="F227" i="150"/>
  <c r="F243" i="150"/>
  <c r="F267" i="150"/>
  <c r="F237" i="150"/>
  <c r="F245" i="150"/>
  <c r="F207" i="150"/>
  <c r="F254" i="150"/>
  <c r="F223" i="150"/>
  <c r="F231" i="150"/>
  <c r="F239" i="150"/>
  <c r="F247" i="150"/>
  <c r="F209" i="150"/>
  <c r="F256" i="150"/>
  <c r="F265" i="150"/>
  <c r="F273" i="150"/>
  <c r="F655" i="142"/>
  <c r="F748" i="142"/>
  <c r="F756" i="142"/>
  <c r="F764" i="142"/>
  <c r="F780" i="142"/>
  <c r="F617" i="142"/>
  <c r="F641" i="142"/>
  <c r="F649" i="142"/>
  <c r="F804" i="142"/>
  <c r="F819" i="142"/>
  <c r="F835" i="142"/>
  <c r="F737" i="142"/>
  <c r="F822" i="142"/>
  <c r="F830" i="142"/>
  <c r="F838" i="142"/>
  <c r="F688" i="142"/>
  <c r="F660" i="142"/>
  <c r="F846" i="142"/>
  <c r="F716" i="142"/>
  <c r="F794" i="142"/>
  <c r="F720" i="142"/>
  <c r="F581" i="142"/>
  <c r="F589" i="142"/>
  <c r="F722" i="142"/>
  <c r="F730" i="142"/>
  <c r="F738" i="142"/>
  <c r="F769" i="142"/>
  <c r="F792" i="142"/>
  <c r="F815" i="142"/>
  <c r="F149" i="142"/>
  <c r="F645" i="142"/>
  <c r="F862" i="142"/>
  <c r="F728" i="142"/>
  <c r="F661" i="142"/>
  <c r="F839" i="142"/>
  <c r="F793" i="142"/>
  <c r="F582" i="142"/>
  <c r="F590" i="142"/>
  <c r="F606" i="142"/>
  <c r="F614" i="142"/>
  <c r="F622" i="142"/>
  <c r="F630" i="142"/>
  <c r="F638" i="142"/>
  <c r="F692" i="142"/>
  <c r="F763" i="142"/>
  <c r="F801" i="142"/>
  <c r="F863" i="142"/>
  <c r="F199" i="150"/>
  <c r="F152" i="150"/>
  <c r="F160" i="150"/>
  <c r="F168" i="150"/>
  <c r="F184" i="150"/>
  <c r="F192" i="150"/>
  <c r="F200" i="150"/>
  <c r="F201" i="150"/>
  <c r="F732" i="142"/>
  <c r="F656" i="142"/>
  <c r="F712" i="142"/>
  <c r="F768" i="142"/>
  <c r="F796" i="142"/>
  <c r="F744" i="142"/>
  <c r="F676" i="142"/>
  <c r="F664" i="142"/>
  <c r="F699" i="142"/>
  <c r="F824" i="142"/>
  <c r="F740" i="142"/>
  <c r="F4" i="142"/>
  <c r="F12" i="142"/>
  <c r="F316" i="142"/>
  <c r="F324" i="142"/>
  <c r="F340" i="142"/>
  <c r="F704" i="142"/>
  <c r="F788" i="142"/>
  <c r="F644" i="142"/>
  <c r="F783" i="142"/>
  <c r="F772" i="142"/>
  <c r="F760" i="142"/>
  <c r="F684" i="142"/>
  <c r="F253" i="142"/>
  <c r="F261" i="142"/>
  <c r="F269" i="142"/>
  <c r="F277" i="142"/>
  <c r="F285" i="142"/>
  <c r="F293" i="142"/>
  <c r="F301" i="142"/>
  <c r="F317" i="142"/>
  <c r="F333" i="142"/>
  <c r="F341" i="142"/>
  <c r="F349" i="142"/>
  <c r="F357" i="142"/>
  <c r="F381" i="142"/>
  <c r="F389" i="142"/>
  <c r="F397" i="142"/>
  <c r="F405" i="142"/>
  <c r="F413" i="142"/>
  <c r="F421" i="142"/>
  <c r="F429" i="142"/>
  <c r="F469" i="142"/>
  <c r="F477" i="142"/>
  <c r="F485" i="142"/>
  <c r="F493" i="142"/>
  <c r="F597" i="142"/>
  <c r="F605" i="142"/>
  <c r="F613" i="142"/>
  <c r="F621" i="142"/>
  <c r="F629" i="142"/>
  <c r="F672" i="142"/>
  <c r="F700" i="142"/>
  <c r="F707" i="142"/>
  <c r="F735" i="142"/>
  <c r="F832" i="142"/>
  <c r="F680" i="142"/>
  <c r="F708" i="142"/>
  <c r="F736" i="142"/>
  <c r="F652" i="142"/>
  <c r="F527" i="142"/>
  <c r="F535" i="142"/>
  <c r="F543" i="142"/>
  <c r="F567" i="142"/>
  <c r="F583" i="142"/>
  <c r="F771" i="142"/>
  <c r="F784" i="142"/>
  <c r="F599" i="142"/>
  <c r="F607" i="142"/>
  <c r="F615" i="142"/>
  <c r="F639" i="142"/>
  <c r="F667" i="142"/>
  <c r="F695" i="142"/>
  <c r="F668" i="142"/>
  <c r="F696" i="142"/>
  <c r="F724" i="142"/>
  <c r="F9" i="142"/>
  <c r="F17" i="142"/>
  <c r="F25" i="142"/>
  <c r="F41" i="142"/>
  <c r="F49" i="142"/>
  <c r="F57" i="142"/>
  <c r="F73" i="142"/>
  <c r="F81" i="142"/>
  <c r="F89" i="142"/>
  <c r="F97" i="142"/>
  <c r="F105" i="142"/>
  <c r="F113" i="142"/>
  <c r="F121" i="142"/>
  <c r="F129" i="142"/>
  <c r="F153" i="142"/>
  <c r="F161" i="142"/>
  <c r="F169" i="142"/>
  <c r="F177" i="142"/>
  <c r="F185" i="142"/>
  <c r="F193" i="142"/>
  <c r="F201" i="142"/>
  <c r="F217" i="142"/>
  <c r="F241" i="142"/>
  <c r="F249" i="142"/>
  <c r="F257" i="142"/>
  <c r="F273" i="142"/>
  <c r="F281" i="142"/>
  <c r="F289" i="142"/>
  <c r="F305" i="142"/>
  <c r="F361" i="142"/>
  <c r="F369" i="142"/>
  <c r="F433" i="142"/>
  <c r="F593" i="142"/>
  <c r="F625" i="142"/>
  <c r="F648" i="142"/>
  <c r="F752" i="142"/>
  <c r="F787" i="142"/>
  <c r="F17" i="150"/>
  <c r="F25" i="150"/>
  <c r="F41" i="150"/>
  <c r="F49" i="150"/>
  <c r="F65" i="150"/>
  <c r="F73" i="150"/>
  <c r="F81" i="150"/>
  <c r="F610" i="142"/>
  <c r="F618" i="142"/>
  <c r="F626" i="142"/>
  <c r="F611" i="142"/>
  <c r="F596" i="142"/>
  <c r="F631" i="142"/>
  <c r="F637" i="142"/>
  <c r="F225" i="142"/>
  <c r="F401" i="142"/>
  <c r="F616" i="142"/>
  <c r="F624" i="142"/>
  <c r="F544" i="142"/>
  <c r="F560" i="142"/>
  <c r="F591" i="142"/>
  <c r="F552" i="142"/>
  <c r="F530" i="142"/>
  <c r="F538" i="142"/>
  <c r="F546" i="142"/>
  <c r="F554" i="142"/>
  <c r="F562" i="142"/>
  <c r="F570" i="142"/>
  <c r="F578" i="142"/>
  <c r="F601" i="142"/>
  <c r="F609" i="142"/>
  <c r="F598" i="142"/>
  <c r="F586" i="142"/>
  <c r="F633" i="142"/>
  <c r="F13" i="150"/>
  <c r="F21" i="150"/>
  <c r="F61" i="150"/>
  <c r="F93" i="150"/>
  <c r="F101" i="150"/>
  <c r="F117" i="150"/>
  <c r="F7" i="150"/>
  <c r="F15" i="150"/>
  <c r="F23" i="150"/>
  <c r="F39" i="150"/>
  <c r="F47" i="150"/>
  <c r="F55" i="150"/>
  <c r="F87" i="150"/>
  <c r="F95" i="150"/>
  <c r="F111" i="150"/>
  <c r="F580" i="142"/>
  <c r="F608" i="142"/>
  <c r="F636" i="142"/>
  <c r="F588" i="142"/>
  <c r="F595" i="142"/>
  <c r="F623" i="142"/>
  <c r="F549" i="142"/>
  <c r="F558" i="142"/>
  <c r="F603" i="142"/>
  <c r="F604" i="142"/>
  <c r="F529" i="142"/>
  <c r="F537" i="142"/>
  <c r="F584" i="142"/>
  <c r="F632" i="142"/>
  <c r="F640" i="142"/>
  <c r="F628" i="142"/>
  <c r="F612" i="142"/>
  <c r="F592" i="142"/>
  <c r="F620" i="142"/>
  <c r="F564" i="142"/>
  <c r="F600" i="142"/>
  <c r="F531" i="142"/>
  <c r="F547" i="142"/>
  <c r="F555" i="142"/>
  <c r="F181" i="150"/>
  <c r="F189" i="150"/>
  <c r="F26" i="150"/>
  <c r="F90" i="150"/>
  <c r="F98" i="150"/>
  <c r="F114" i="150"/>
  <c r="F122" i="150"/>
  <c r="F130" i="150"/>
  <c r="F138" i="150"/>
  <c r="F146" i="150"/>
  <c r="F154" i="150"/>
  <c r="F180" i="150"/>
  <c r="F182" i="150"/>
  <c r="F186" i="150"/>
  <c r="F167" i="150"/>
  <c r="F28" i="142"/>
  <c r="F36" i="142"/>
  <c r="F284" i="142"/>
  <c r="F519" i="142"/>
  <c r="F431" i="142"/>
  <c r="F447" i="142"/>
  <c r="F455" i="142"/>
  <c r="F463" i="142"/>
  <c r="F24" i="142"/>
  <c r="F40" i="142"/>
  <c r="F72" i="142"/>
  <c r="F88" i="142"/>
  <c r="F120" i="142"/>
  <c r="F136" i="142"/>
  <c r="F168" i="142"/>
  <c r="F184" i="142"/>
  <c r="F264" i="142"/>
  <c r="F296" i="142"/>
  <c r="F10" i="142"/>
  <c r="F18" i="142"/>
  <c r="F34" i="142"/>
  <c r="F42" i="142"/>
  <c r="F58" i="142"/>
  <c r="F66" i="142"/>
  <c r="F82" i="142"/>
  <c r="F90" i="142"/>
  <c r="F106" i="142"/>
  <c r="F114" i="142"/>
  <c r="F130" i="142"/>
  <c r="F138" i="142"/>
  <c r="F154" i="142"/>
  <c r="F162" i="142"/>
  <c r="F178" i="142"/>
  <c r="F186" i="142"/>
  <c r="F202" i="142"/>
  <c r="F210" i="142"/>
  <c r="F226" i="142"/>
  <c r="F234" i="142"/>
  <c r="F250" i="142"/>
  <c r="F258" i="142"/>
  <c r="F274" i="142"/>
  <c r="F282" i="142"/>
  <c r="F370" i="142"/>
  <c r="F378" i="142"/>
  <c r="F402" i="142"/>
  <c r="F410" i="142"/>
  <c r="F466" i="142"/>
  <c r="F474" i="142"/>
  <c r="F482" i="142"/>
  <c r="F490" i="142"/>
  <c r="F3" i="142"/>
  <c r="F11" i="142"/>
  <c r="F19" i="142"/>
  <c r="F27" i="142"/>
  <c r="F35" i="142"/>
  <c r="F43" i="142"/>
  <c r="F51" i="142"/>
  <c r="F59" i="142"/>
  <c r="F67" i="142"/>
  <c r="F75" i="142"/>
  <c r="F83" i="142"/>
  <c r="F91" i="142"/>
  <c r="F99" i="142"/>
  <c r="F107" i="142"/>
  <c r="F115" i="142"/>
  <c r="F123" i="142"/>
  <c r="F131" i="142"/>
  <c r="F139" i="142"/>
  <c r="F147" i="142"/>
  <c r="F155" i="142"/>
  <c r="F163" i="142"/>
  <c r="F171" i="142"/>
  <c r="F179" i="142"/>
  <c r="F187" i="142"/>
  <c r="F195" i="142"/>
  <c r="F203" i="142"/>
  <c r="F211" i="142"/>
  <c r="F219" i="142"/>
  <c r="F227" i="142"/>
  <c r="F235" i="142"/>
  <c r="F243" i="142"/>
  <c r="F251" i="142"/>
  <c r="F259" i="142"/>
  <c r="F267" i="142"/>
  <c r="F275" i="142"/>
  <c r="F283" i="142"/>
  <c r="F291" i="142"/>
  <c r="F299" i="142"/>
  <c r="F387" i="142"/>
  <c r="F403" i="142"/>
  <c r="F419" i="142"/>
  <c r="F435" i="142"/>
  <c r="F451" i="142"/>
  <c r="F467" i="142"/>
  <c r="F52" i="142"/>
  <c r="F60" i="142"/>
  <c r="F76" i="142"/>
  <c r="F84" i="142"/>
  <c r="F108" i="142"/>
  <c r="F124" i="142"/>
  <c r="F148" i="142"/>
  <c r="F156" i="142"/>
  <c r="F172" i="142"/>
  <c r="F180" i="142"/>
  <c r="F252" i="142"/>
  <c r="F449" i="142"/>
  <c r="F481" i="142"/>
  <c r="F498" i="142"/>
  <c r="F515" i="142"/>
  <c r="F483" i="142"/>
  <c r="F499" i="142"/>
  <c r="F204" i="142"/>
  <c r="F177" i="150"/>
  <c r="F176" i="150"/>
  <c r="F169" i="150"/>
  <c r="F170" i="150"/>
  <c r="F178" i="150"/>
  <c r="F172" i="150"/>
  <c r="F157" i="150"/>
  <c r="F158" i="150"/>
  <c r="F166" i="150"/>
  <c r="F171" i="150"/>
  <c r="F179" i="150"/>
  <c r="F173" i="150"/>
  <c r="F163" i="150"/>
  <c r="F142" i="150"/>
  <c r="F165" i="150"/>
  <c r="F135" i="150"/>
  <c r="F159" i="150"/>
  <c r="F6" i="142"/>
  <c r="F22" i="142"/>
  <c r="F30" i="142"/>
  <c r="F46" i="142"/>
  <c r="F54" i="142"/>
  <c r="F70" i="142"/>
  <c r="F78" i="142"/>
  <c r="F94" i="142"/>
  <c r="F102" i="142"/>
  <c r="F118" i="142"/>
  <c r="F126" i="142"/>
  <c r="F142" i="142"/>
  <c r="F150" i="142"/>
  <c r="F166" i="142"/>
  <c r="F174" i="142"/>
  <c r="F190" i="142"/>
  <c r="F198" i="142"/>
  <c r="F214" i="142"/>
  <c r="F222" i="142"/>
  <c r="F238" i="142"/>
  <c r="F246" i="142"/>
  <c r="F310" i="142"/>
  <c r="F318" i="142"/>
  <c r="F326" i="142"/>
  <c r="F334" i="142"/>
  <c r="F342" i="142"/>
  <c r="F350" i="142"/>
  <c r="F358" i="142"/>
  <c r="F382" i="142"/>
  <c r="F390" i="142"/>
  <c r="F406" i="142"/>
  <c r="F470" i="142"/>
  <c r="F478" i="142"/>
  <c r="F486" i="142"/>
  <c r="F105" i="150"/>
  <c r="F58" i="150"/>
  <c r="F140" i="150"/>
  <c r="F174" i="150"/>
  <c r="F148" i="150"/>
  <c r="F127" i="150"/>
  <c r="F162" i="150"/>
  <c r="F115" i="150"/>
  <c r="F5" i="150"/>
  <c r="F85" i="150"/>
  <c r="F123" i="150"/>
  <c r="F96" i="150"/>
  <c r="F103" i="150"/>
  <c r="F9" i="150"/>
  <c r="F110" i="150"/>
  <c r="F112" i="150"/>
  <c r="F89" i="150"/>
  <c r="F97" i="150"/>
  <c r="F50" i="150"/>
  <c r="F113" i="150"/>
  <c r="F366" i="142"/>
  <c r="F446" i="142"/>
  <c r="F462" i="142"/>
  <c r="F494" i="142"/>
  <c r="F263" i="142"/>
  <c r="F271" i="142"/>
  <c r="F279" i="142"/>
  <c r="F287" i="142"/>
  <c r="F295" i="142"/>
  <c r="F303" i="142"/>
  <c r="F311" i="142"/>
  <c r="F327" i="142"/>
  <c r="F335" i="142"/>
  <c r="F343" i="142"/>
  <c r="F351" i="142"/>
  <c r="F359" i="142"/>
  <c r="F391" i="142"/>
  <c r="F399" i="142"/>
  <c r="F407" i="142"/>
  <c r="F511" i="142"/>
  <c r="F425" i="142"/>
  <c r="F473" i="142"/>
  <c r="F352" i="142"/>
  <c r="F224" i="142"/>
  <c r="F272" i="142"/>
  <c r="F312" i="142"/>
  <c r="F360" i="142"/>
  <c r="F415" i="142"/>
  <c r="F423" i="142"/>
  <c r="F502" i="142"/>
  <c r="F526" i="142"/>
  <c r="F534" i="142"/>
  <c r="F542" i="142"/>
  <c r="F550" i="142"/>
  <c r="F65" i="142"/>
  <c r="F321" i="142"/>
  <c r="F329" i="142"/>
  <c r="F345" i="142"/>
  <c r="F353" i="142"/>
  <c r="F495" i="142"/>
  <c r="F551" i="142"/>
  <c r="F377" i="142"/>
  <c r="F306" i="142"/>
  <c r="F314" i="142"/>
  <c r="F322" i="142"/>
  <c r="F330" i="142"/>
  <c r="F338" i="142"/>
  <c r="F346" i="142"/>
  <c r="F354" i="142"/>
  <c r="F409" i="142"/>
  <c r="F528" i="142"/>
  <c r="F536" i="142"/>
  <c r="F559" i="142"/>
  <c r="F386" i="142"/>
  <c r="F441" i="142"/>
  <c r="F457" i="142"/>
  <c r="F465" i="142"/>
  <c r="F575" i="142"/>
  <c r="F307" i="142"/>
  <c r="F315" i="142"/>
  <c r="F323" i="142"/>
  <c r="F347" i="142"/>
  <c r="F355" i="142"/>
  <c r="F418" i="142"/>
  <c r="F497" i="142"/>
  <c r="F545" i="142"/>
  <c r="F553" i="142"/>
  <c r="F371" i="142"/>
  <c r="F434" i="142"/>
  <c r="F442" i="142"/>
  <c r="F450" i="142"/>
  <c r="F458" i="142"/>
  <c r="F568" i="142"/>
  <c r="F561" i="142"/>
  <c r="F365" i="142"/>
  <c r="F373" i="142"/>
  <c r="F262" i="142"/>
  <c r="F270" i="142"/>
  <c r="F294" i="142"/>
  <c r="F302" i="142"/>
  <c r="F236" i="142"/>
  <c r="F563" i="142"/>
  <c r="F374" i="142"/>
  <c r="F437" i="142"/>
  <c r="F445" i="142"/>
  <c r="F453" i="142"/>
  <c r="F461" i="142"/>
  <c r="F260" i="142"/>
  <c r="F95" i="142"/>
  <c r="F119" i="142"/>
  <c r="F143" i="142"/>
  <c r="F215" i="142"/>
  <c r="F398" i="142"/>
  <c r="F414" i="142"/>
  <c r="F501" i="142"/>
  <c r="F533" i="142"/>
  <c r="F541" i="142"/>
  <c r="F367" i="142"/>
  <c r="F430" i="142"/>
  <c r="F438" i="142"/>
  <c r="F308" i="142"/>
  <c r="F207" i="142"/>
  <c r="F231" i="142"/>
  <c r="F255" i="142"/>
  <c r="F63" i="142"/>
  <c r="F297" i="142"/>
  <c r="F344" i="142"/>
  <c r="F356" i="142"/>
  <c r="F111" i="142"/>
  <c r="F309" i="142"/>
  <c r="F362" i="142"/>
  <c r="F521" i="142"/>
  <c r="F532" i="142"/>
  <c r="F548" i="142"/>
  <c r="F15" i="142"/>
  <c r="F100" i="142"/>
  <c r="F385" i="142"/>
  <c r="F87" i="142"/>
  <c r="F159" i="142"/>
  <c r="F220" i="142"/>
  <c r="F244" i="142"/>
  <c r="F256" i="142"/>
  <c r="F268" i="142"/>
  <c r="F286" i="142"/>
  <c r="F298" i="142"/>
  <c r="F135" i="142"/>
  <c r="F487" i="142"/>
  <c r="F522" i="142"/>
  <c r="F183" i="142"/>
  <c r="F363" i="142"/>
  <c r="F137" i="142"/>
  <c r="F209" i="142"/>
  <c r="F233" i="142"/>
  <c r="F33" i="142"/>
  <c r="F23" i="142"/>
  <c r="F47" i="142"/>
  <c r="F71" i="142"/>
  <c r="F167" i="142"/>
  <c r="F191" i="142"/>
  <c r="F239" i="142"/>
  <c r="F328" i="142"/>
  <c r="F39" i="142"/>
  <c r="F375" i="142"/>
  <c r="F426" i="142"/>
  <c r="F454" i="142"/>
  <c r="F471" i="142"/>
  <c r="F523" i="142"/>
  <c r="F539" i="142"/>
  <c r="F364" i="142"/>
  <c r="F228" i="142"/>
  <c r="F240" i="142"/>
  <c r="F276" i="142"/>
  <c r="F576" i="142"/>
  <c r="F393" i="142"/>
  <c r="F489" i="142"/>
  <c r="F518" i="142"/>
  <c r="F524" i="142"/>
  <c r="F540" i="142"/>
  <c r="F556" i="142"/>
  <c r="F7" i="142"/>
  <c r="F55" i="142"/>
  <c r="F79" i="142"/>
  <c r="F103" i="142"/>
  <c r="F127" i="142"/>
  <c r="F145" i="142"/>
  <c r="F151" i="142"/>
  <c r="F175" i="142"/>
  <c r="F199" i="142"/>
  <c r="F223" i="142"/>
  <c r="F265" i="142"/>
  <c r="F31" i="142"/>
  <c r="F394" i="142"/>
  <c r="F422" i="142"/>
  <c r="F439" i="142"/>
  <c r="F572" i="142"/>
  <c r="F8" i="142"/>
  <c r="F14" i="142"/>
  <c r="F20" i="142"/>
  <c r="F26" i="142"/>
  <c r="F38" i="142"/>
  <c r="F44" i="142"/>
  <c r="F50" i="142"/>
  <c r="F56" i="142"/>
  <c r="F62" i="142"/>
  <c r="F68" i="142"/>
  <c r="F74" i="142"/>
  <c r="F86" i="142"/>
  <c r="F92" i="142"/>
  <c r="F98" i="142"/>
  <c r="F104" i="142"/>
  <c r="F110" i="142"/>
  <c r="F116" i="142"/>
  <c r="F122" i="142"/>
  <c r="F134" i="142"/>
  <c r="F140" i="142"/>
  <c r="F146" i="142"/>
  <c r="F152" i="142"/>
  <c r="F158" i="142"/>
  <c r="F170" i="142"/>
  <c r="F182" i="142"/>
  <c r="F188" i="142"/>
  <c r="F194" i="142"/>
  <c r="F200" i="142"/>
  <c r="F206" i="142"/>
  <c r="F218" i="142"/>
  <c r="F230" i="142"/>
  <c r="F242" i="142"/>
  <c r="F248" i="142"/>
  <c r="F254" i="142"/>
  <c r="F266" i="142"/>
  <c r="F278" i="142"/>
  <c r="F313" i="142"/>
  <c r="F325" i="142"/>
  <c r="F337" i="142"/>
  <c r="F383" i="142"/>
  <c r="F417" i="142"/>
  <c r="F479" i="142"/>
  <c r="F79" i="150"/>
  <c r="F27" i="150"/>
  <c r="F16" i="150"/>
  <c r="F33" i="150"/>
  <c r="F109" i="150"/>
  <c r="F45" i="150"/>
  <c r="F51" i="150"/>
  <c r="F57" i="150"/>
  <c r="F63" i="150"/>
  <c r="F108" i="150"/>
  <c r="F34" i="150"/>
  <c r="F40" i="150"/>
  <c r="F104" i="150"/>
  <c r="F69" i="150"/>
  <c r="F52" i="150"/>
  <c r="F99" i="150"/>
  <c r="F12" i="150"/>
  <c r="F29" i="150"/>
  <c r="F35" i="150"/>
  <c r="F76" i="150"/>
  <c r="F82" i="150"/>
  <c r="F88" i="150"/>
  <c r="F53" i="150"/>
  <c r="F100" i="150"/>
  <c r="F106" i="150"/>
  <c r="F71" i="150"/>
  <c r="F42" i="150"/>
  <c r="F77" i="150"/>
  <c r="F83" i="150"/>
  <c r="F48" i="150"/>
  <c r="F20" i="150"/>
  <c r="F31" i="150"/>
  <c r="F37" i="150"/>
  <c r="F66" i="150"/>
  <c r="F72" i="150"/>
  <c r="F128" i="150"/>
  <c r="F84" i="150"/>
  <c r="F513" i="142"/>
  <c r="F514" i="142"/>
  <c r="F520" i="142"/>
  <c r="F509" i="142"/>
  <c r="F510" i="142"/>
  <c r="F516" i="142"/>
  <c r="F503" i="142"/>
  <c r="F505" i="142"/>
  <c r="F506" i="142"/>
  <c r="F400" i="142"/>
  <c r="F416" i="142"/>
  <c r="F432" i="142"/>
  <c r="F464" i="142"/>
  <c r="F512" i="142"/>
  <c r="F290" i="142"/>
  <c r="F379" i="142"/>
  <c r="F395" i="142"/>
  <c r="F411" i="142"/>
  <c r="F427" i="142"/>
  <c r="F443" i="142"/>
  <c r="F459" i="142"/>
  <c r="F475" i="142"/>
  <c r="F491" i="142"/>
  <c r="F507" i="142"/>
  <c r="F368" i="142"/>
  <c r="F332" i="142"/>
  <c r="F480" i="142"/>
  <c r="F412" i="142"/>
  <c r="F428" i="142"/>
  <c r="F444" i="142"/>
  <c r="F448" i="142"/>
  <c r="F216" i="142"/>
  <c r="F232" i="142"/>
  <c r="F280" i="142"/>
  <c r="F348" i="142"/>
  <c r="F460" i="142"/>
  <c r="F476" i="142"/>
  <c r="F492" i="142"/>
  <c r="F508" i="142"/>
  <c r="F132" i="142"/>
  <c r="F164" i="142"/>
  <c r="F196" i="142"/>
  <c r="F380" i="142"/>
  <c r="F396" i="142"/>
  <c r="F212" i="142"/>
  <c r="F292" i="142"/>
  <c r="F339" i="142"/>
  <c r="F384" i="142"/>
  <c r="F496" i="142"/>
  <c r="F392" i="142"/>
  <c r="F440" i="142"/>
  <c r="F504" i="142"/>
  <c r="F16" i="142"/>
  <c r="F32" i="142"/>
  <c r="F48" i="142"/>
  <c r="F64" i="142"/>
  <c r="F80" i="142"/>
  <c r="F96" i="142"/>
  <c r="F112" i="142"/>
  <c r="F128" i="142"/>
  <c r="F144" i="142"/>
  <c r="F160" i="142"/>
  <c r="F176" i="142"/>
  <c r="F192" i="142"/>
  <c r="F208" i="142"/>
  <c r="F319" i="142"/>
  <c r="F304" i="142"/>
  <c r="F372" i="142"/>
  <c r="F388" i="142"/>
  <c r="F404" i="142"/>
  <c r="F420" i="142"/>
  <c r="F436" i="142"/>
  <c r="F452" i="142"/>
  <c r="F468" i="142"/>
  <c r="F484" i="142"/>
  <c r="F500" i="142"/>
  <c r="F488" i="142"/>
  <c r="F320" i="142"/>
  <c r="F376" i="142"/>
  <c r="F336" i="142"/>
  <c r="F300" i="142"/>
  <c r="F408" i="142"/>
  <c r="F424" i="142"/>
  <c r="F456" i="142"/>
  <c r="F472" i="142"/>
  <c r="F288" i="142"/>
  <c r="F247" i="142"/>
  <c r="F331" i="142"/>
  <c r="F14" i="150"/>
  <c r="F4" i="150"/>
  <c r="F74" i="150"/>
  <c r="F10" i="150"/>
  <c r="F70" i="150"/>
  <c r="F36" i="150"/>
  <c r="F6" i="150"/>
  <c r="F38" i="150"/>
  <c r="F18" i="150"/>
  <c r="F102" i="150"/>
  <c r="F820" i="142"/>
  <c r="F812" i="142"/>
  <c r="F848" i="142"/>
  <c r="F852" i="142"/>
  <c r="F840" i="142"/>
  <c r="F828" i="142"/>
  <c r="F800" i="142"/>
  <c r="F774" i="150"/>
  <c r="F846" i="150"/>
  <c r="F770" i="150"/>
  <c r="F842" i="150"/>
  <c r="F870" i="150"/>
  <c r="F866" i="150"/>
  <c r="F754" i="150"/>
  <c r="F822" i="150"/>
  <c r="F1014" i="150"/>
  <c r="F850" i="150"/>
  <c r="F806" i="150"/>
  <c r="F902" i="150"/>
  <c r="F998" i="150"/>
  <c r="F798" i="150"/>
  <c r="F894" i="150"/>
  <c r="F990" i="150"/>
  <c r="F794" i="150"/>
  <c r="F890" i="150"/>
  <c r="F986" i="150"/>
  <c r="F786" i="150"/>
  <c r="F882" i="150"/>
  <c r="F978" i="150"/>
  <c r="F782" i="150"/>
  <c r="F878" i="150"/>
  <c r="F974" i="150"/>
  <c r="F946" i="150"/>
  <c r="F1042" i="150"/>
  <c r="F938" i="150"/>
  <c r="F1034" i="150"/>
  <c r="F738" i="150"/>
  <c r="F834" i="150"/>
  <c r="F930" i="150"/>
  <c r="F1026" i="150"/>
  <c r="F730" i="150"/>
  <c r="F826" i="150"/>
  <c r="F922" i="150"/>
  <c r="F1018" i="150"/>
  <c r="F714" i="150"/>
  <c r="F810" i="150"/>
  <c r="F906" i="150"/>
  <c r="F1002" i="150"/>
  <c r="M5" i="151" l="1"/>
  <c r="M4" i="151"/>
  <c r="A1040" i="150"/>
  <c r="A1015" i="150"/>
  <c r="A994" i="150"/>
  <c r="A969" i="150"/>
  <c r="A944" i="150"/>
  <c r="A919" i="150"/>
  <c r="A898" i="150"/>
  <c r="A873" i="150"/>
  <c r="A848" i="150"/>
  <c r="A823" i="150"/>
  <c r="A802" i="150"/>
  <c r="A777" i="150"/>
  <c r="A752" i="150"/>
  <c r="A727" i="150"/>
  <c r="A706" i="150"/>
  <c r="A702" i="150"/>
  <c r="A698" i="150"/>
  <c r="A694" i="150"/>
  <c r="A690" i="150"/>
  <c r="A686" i="150"/>
  <c r="A682" i="150"/>
  <c r="A678" i="150"/>
  <c r="A674" i="150"/>
  <c r="A670" i="150"/>
  <c r="A666" i="150"/>
  <c r="A662" i="150"/>
  <c r="A658" i="150"/>
  <c r="A654" i="150"/>
  <c r="A650" i="150"/>
  <c r="A646" i="150"/>
  <c r="A642" i="150"/>
  <c r="A638" i="150"/>
  <c r="A634" i="150"/>
  <c r="A630" i="150"/>
  <c r="A626" i="150"/>
  <c r="A622" i="150"/>
  <c r="A618" i="150"/>
  <c r="A614" i="150"/>
  <c r="A610" i="150"/>
  <c r="A606" i="150"/>
  <c r="A602" i="150"/>
  <c r="A598" i="150"/>
  <c r="A594" i="150"/>
  <c r="A590" i="150"/>
  <c r="A586" i="150"/>
  <c r="A582" i="150"/>
  <c r="A578" i="150"/>
  <c r="A574" i="150"/>
  <c r="A570" i="150"/>
  <c r="A566" i="150"/>
  <c r="A562" i="150"/>
  <c r="A558" i="150"/>
  <c r="A554" i="150"/>
  <c r="A550" i="150"/>
  <c r="A546" i="150"/>
  <c r="A542" i="150"/>
  <c r="A538" i="150"/>
  <c r="A534" i="150"/>
  <c r="A530" i="150"/>
  <c r="A526" i="150"/>
  <c r="A522" i="150"/>
  <c r="A518" i="150"/>
  <c r="A514" i="150"/>
  <c r="A510" i="150"/>
  <c r="A506" i="150"/>
  <c r="A502" i="150"/>
  <c r="A498" i="150"/>
  <c r="A494" i="150"/>
  <c r="A490" i="150"/>
  <c r="A486" i="150"/>
  <c r="A482" i="150"/>
  <c r="A478" i="150"/>
  <c r="A474" i="150"/>
  <c r="A470" i="150"/>
  <c r="A466" i="150"/>
  <c r="A462" i="150"/>
  <c r="A458" i="150"/>
  <c r="A454" i="150"/>
  <c r="A450" i="150"/>
  <c r="A446" i="150"/>
  <c r="A442" i="150"/>
  <c r="A438" i="150"/>
  <c r="A434" i="150"/>
  <c r="A430" i="150"/>
  <c r="A426" i="150"/>
  <c r="A422" i="150"/>
  <c r="A418" i="150"/>
  <c r="A414" i="150"/>
  <c r="A410" i="150"/>
  <c r="A406" i="150"/>
  <c r="A402" i="150"/>
  <c r="A398" i="150"/>
  <c r="A394" i="150"/>
  <c r="A390" i="150"/>
  <c r="A386" i="150"/>
  <c r="A382" i="150"/>
  <c r="A378" i="150"/>
  <c r="A374" i="150"/>
  <c r="A370" i="150"/>
  <c r="A366" i="150"/>
  <c r="A362" i="150"/>
  <c r="A358" i="150"/>
  <c r="A354" i="150"/>
  <c r="A350" i="150"/>
  <c r="A346" i="150"/>
  <c r="A342" i="150"/>
  <c r="A338" i="150"/>
  <c r="A334" i="150"/>
  <c r="A330" i="150"/>
  <c r="A326" i="150"/>
  <c r="A322" i="150"/>
  <c r="A318" i="150"/>
  <c r="A314" i="150"/>
  <c r="A310" i="150"/>
  <c r="A306" i="150"/>
  <c r="A302" i="150"/>
  <c r="A298" i="150"/>
  <c r="A294" i="150"/>
  <c r="A290" i="150"/>
  <c r="A286" i="150"/>
  <c r="A282" i="150"/>
  <c r="A278" i="150"/>
  <c r="A274" i="150"/>
  <c r="A270" i="150"/>
  <c r="A266" i="150"/>
  <c r="A262" i="150"/>
  <c r="A258" i="150"/>
  <c r="A254" i="150"/>
  <c r="A250" i="150"/>
  <c r="A246" i="150"/>
  <c r="A242" i="150"/>
  <c r="A238" i="150"/>
  <c r="A234" i="150"/>
  <c r="A230" i="150"/>
  <c r="A226" i="150"/>
  <c r="A222" i="150"/>
  <c r="A218" i="150"/>
  <c r="A214" i="150"/>
  <c r="A210" i="150"/>
  <c r="A206" i="150"/>
  <c r="A202" i="150"/>
  <c r="A198" i="150"/>
  <c r="A194" i="150"/>
  <c r="A190" i="150"/>
  <c r="A186" i="150"/>
  <c r="A182" i="150"/>
  <c r="A178" i="150"/>
  <c r="A174" i="150"/>
  <c r="A170" i="150"/>
  <c r="A166" i="150"/>
  <c r="A162" i="150"/>
  <c r="A158" i="150"/>
  <c r="A154" i="150"/>
  <c r="A150" i="150"/>
  <c r="A146" i="150"/>
  <c r="A142" i="150"/>
  <c r="A138" i="150"/>
  <c r="A134" i="150"/>
  <c r="A130" i="150"/>
  <c r="A126" i="150"/>
  <c r="A122" i="150"/>
  <c r="A118" i="150"/>
  <c r="A114" i="150"/>
  <c r="A1044" i="150"/>
  <c r="A1019" i="150"/>
  <c r="A998" i="150"/>
  <c r="A973" i="150"/>
  <c r="A948" i="150"/>
  <c r="A923" i="150"/>
  <c r="A902" i="150"/>
  <c r="A877" i="150"/>
  <c r="A852" i="150"/>
  <c r="A827" i="150"/>
  <c r="A806" i="150"/>
  <c r="A781" i="150"/>
  <c r="A756" i="150"/>
  <c r="A731" i="150"/>
  <c r="A710" i="150"/>
  <c r="A1031" i="150"/>
  <c r="A1010" i="150"/>
  <c r="A985" i="150"/>
  <c r="A960" i="150"/>
  <c r="A935" i="150"/>
  <c r="A914" i="150"/>
  <c r="A889" i="150"/>
  <c r="A864" i="150"/>
  <c r="A839" i="150"/>
  <c r="A818" i="150"/>
  <c r="A793" i="150"/>
  <c r="A768" i="150"/>
  <c r="A743" i="150"/>
  <c r="A722" i="150"/>
  <c r="A1039" i="150"/>
  <c r="A1018" i="150"/>
  <c r="A993" i="150"/>
  <c r="A968" i="150"/>
  <c r="A943" i="150"/>
  <c r="A922" i="150"/>
  <c r="A897" i="150"/>
  <c r="A872" i="150"/>
  <c r="A847" i="150"/>
  <c r="A826" i="150"/>
  <c r="A801" i="150"/>
  <c r="A776" i="150"/>
  <c r="A751" i="150"/>
  <c r="A730" i="150"/>
  <c r="A705" i="150"/>
  <c r="A701" i="150"/>
  <c r="A697" i="150"/>
  <c r="A693" i="150"/>
  <c r="A689" i="150"/>
  <c r="A685" i="150"/>
  <c r="A681" i="150"/>
  <c r="A677" i="150"/>
  <c r="A673" i="150"/>
  <c r="A669" i="150"/>
  <c r="A665" i="150"/>
  <c r="A661" i="150"/>
  <c r="A657" i="150"/>
  <c r="A653" i="150"/>
  <c r="A649" i="150"/>
  <c r="A645" i="150"/>
  <c r="A641" i="150"/>
  <c r="A637" i="150"/>
  <c r="A633" i="150"/>
  <c r="A629" i="150"/>
  <c r="A625" i="150"/>
  <c r="A621" i="150"/>
  <c r="A617" i="150"/>
  <c r="A613" i="150"/>
  <c r="A609" i="150"/>
  <c r="A605" i="150"/>
  <c r="A601" i="150"/>
  <c r="A597" i="150"/>
  <c r="A593" i="150"/>
  <c r="A589" i="150"/>
  <c r="A585" i="150"/>
  <c r="A581" i="150"/>
  <c r="A577" i="150"/>
  <c r="A573" i="150"/>
  <c r="A569" i="150"/>
  <c r="A565" i="150"/>
  <c r="A561" i="150"/>
  <c r="A557" i="150"/>
  <c r="A553" i="150"/>
  <c r="A549" i="150"/>
  <c r="A545" i="150"/>
  <c r="A541" i="150"/>
  <c r="A537" i="150"/>
  <c r="A533" i="150"/>
  <c r="A529" i="150"/>
  <c r="A525" i="150"/>
  <c r="A521" i="150"/>
  <c r="A517" i="150"/>
  <c r="A513" i="150"/>
  <c r="A509" i="150"/>
  <c r="A505" i="150"/>
  <c r="A501" i="150"/>
  <c r="A497" i="150"/>
  <c r="A493" i="150"/>
  <c r="A489" i="150"/>
  <c r="A1026" i="150"/>
  <c r="A1001" i="150"/>
  <c r="A976" i="150"/>
  <c r="A951" i="150"/>
  <c r="A930" i="150"/>
  <c r="A1034" i="150"/>
  <c r="A1009" i="150"/>
  <c r="A984" i="150"/>
  <c r="A959" i="150"/>
  <c r="A938" i="150"/>
  <c r="A1037" i="150"/>
  <c r="A1012" i="150"/>
  <c r="A987" i="150"/>
  <c r="A966" i="150"/>
  <c r="A941" i="150"/>
  <c r="A916" i="150"/>
  <c r="A891" i="150"/>
  <c r="A870" i="150"/>
  <c r="A845" i="150"/>
  <c r="A820" i="150"/>
  <c r="A795" i="150"/>
  <c r="A774" i="150"/>
  <c r="A749" i="150"/>
  <c r="A724" i="150"/>
  <c r="A1041" i="150"/>
  <c r="A1016" i="150"/>
  <c r="A991" i="150"/>
  <c r="A970" i="150"/>
  <c r="A945" i="150"/>
  <c r="A920" i="150"/>
  <c r="A895" i="150"/>
  <c r="A874" i="150"/>
  <c r="A849" i="150"/>
  <c r="A824" i="150"/>
  <c r="A799" i="150"/>
  <c r="A778" i="150"/>
  <c r="A753" i="150"/>
  <c r="A728" i="150"/>
  <c r="A703" i="150"/>
  <c r="A699" i="150"/>
  <c r="A695" i="150"/>
  <c r="A691" i="150"/>
  <c r="A687" i="150"/>
  <c r="A1024" i="150"/>
  <c r="A999" i="150"/>
  <c r="A978" i="150"/>
  <c r="A953" i="150"/>
  <c r="A928" i="150"/>
  <c r="A903" i="150"/>
  <c r="A882" i="150"/>
  <c r="A857" i="150"/>
  <c r="A832" i="150"/>
  <c r="A807" i="150"/>
  <c r="A786" i="150"/>
  <c r="A761" i="150"/>
  <c r="A736" i="150"/>
  <c r="A711" i="150"/>
  <c r="A1028" i="150"/>
  <c r="A1003" i="150"/>
  <c r="A982" i="150"/>
  <c r="A957" i="150"/>
  <c r="A932" i="150"/>
  <c r="A907" i="150"/>
  <c r="A886" i="150"/>
  <c r="A861" i="150"/>
  <c r="A836" i="150"/>
  <c r="A811" i="150"/>
  <c r="A790" i="150"/>
  <c r="A765" i="150"/>
  <c r="A740" i="150"/>
  <c r="A715" i="150"/>
  <c r="A1036" i="150"/>
  <c r="A1011" i="150"/>
  <c r="A990" i="150"/>
  <c r="A965" i="150"/>
  <c r="A940" i="150"/>
  <c r="A915" i="150"/>
  <c r="A894" i="150"/>
  <c r="A869" i="150"/>
  <c r="A844" i="150"/>
  <c r="A819" i="150"/>
  <c r="A798" i="150"/>
  <c r="A1002" i="150"/>
  <c r="A988" i="150"/>
  <c r="A937" i="150"/>
  <c r="A860" i="150"/>
  <c r="A792" i="150"/>
  <c r="A779" i="150"/>
  <c r="A747" i="150"/>
  <c r="A729" i="150"/>
  <c r="A720" i="150"/>
  <c r="A707" i="150"/>
  <c r="A997" i="150"/>
  <c r="A983" i="150"/>
  <c r="A974" i="150"/>
  <c r="A887" i="150"/>
  <c r="A851" i="150"/>
  <c r="A846" i="150"/>
  <c r="A837" i="150"/>
  <c r="A810" i="150"/>
  <c r="A675" i="150"/>
  <c r="A640" i="150"/>
  <c r="A627" i="150"/>
  <c r="A592" i="150"/>
  <c r="A579" i="150"/>
  <c r="A544" i="150"/>
  <c r="A531" i="150"/>
  <c r="A496" i="150"/>
  <c r="A479" i="150"/>
  <c r="A1029" i="150"/>
  <c r="A1020" i="150"/>
  <c r="A1006" i="150"/>
  <c r="A905" i="150"/>
  <c r="A896" i="150"/>
  <c r="A878" i="150"/>
  <c r="A828" i="150"/>
  <c r="A783" i="150"/>
  <c r="A742" i="150"/>
  <c r="A688" i="150"/>
  <c r="A483" i="150"/>
  <c r="A437" i="150"/>
  <c r="A412" i="150"/>
  <c r="A387" i="150"/>
  <c r="A341" i="150"/>
  <c r="A316" i="150"/>
  <c r="A291" i="150"/>
  <c r="A245" i="150"/>
  <c r="A220" i="150"/>
  <c r="A195" i="150"/>
  <c r="A149" i="150"/>
  <c r="A124" i="150"/>
  <c r="A964" i="150"/>
  <c r="A955" i="150"/>
  <c r="A927" i="150"/>
  <c r="A909" i="150"/>
  <c r="A855" i="150"/>
  <c r="A841" i="150"/>
  <c r="A805" i="150"/>
  <c r="A796" i="150"/>
  <c r="A787" i="150"/>
  <c r="A769" i="150"/>
  <c r="A760" i="150"/>
  <c r="A1033" i="150"/>
  <c r="A936" i="150"/>
  <c r="A913" i="150"/>
  <c r="A900" i="150"/>
  <c r="A868" i="150"/>
  <c r="A746" i="150"/>
  <c r="A737" i="150"/>
  <c r="A692" i="150"/>
  <c r="A683" i="150"/>
  <c r="A648" i="150"/>
  <c r="A635" i="150"/>
  <c r="A950" i="150"/>
  <c r="A859" i="150"/>
  <c r="A850" i="150"/>
  <c r="A791" i="150"/>
  <c r="A773" i="150"/>
  <c r="A764" i="150"/>
  <c r="A719" i="150"/>
  <c r="A453" i="150"/>
  <c r="A428" i="150"/>
  <c r="A403" i="150"/>
  <c r="A357" i="150"/>
  <c r="A332" i="150"/>
  <c r="A307" i="150"/>
  <c r="A261" i="150"/>
  <c r="A996" i="150"/>
  <c r="A931" i="150"/>
  <c r="A809" i="150"/>
  <c r="A800" i="150"/>
  <c r="A782" i="150"/>
  <c r="A755" i="150"/>
  <c r="A750" i="150"/>
  <c r="A652" i="150"/>
  <c r="A639" i="150"/>
  <c r="A1042" i="150"/>
  <c r="A1014" i="150"/>
  <c r="A1005" i="150"/>
  <c r="A904" i="150"/>
  <c r="A863" i="150"/>
  <c r="A822" i="150"/>
  <c r="A1032" i="150"/>
  <c r="A1000" i="150"/>
  <c r="A986" i="150"/>
  <c r="A963" i="150"/>
  <c r="A908" i="150"/>
  <c r="A817" i="150"/>
  <c r="A804" i="150"/>
  <c r="A759" i="150"/>
  <c r="A981" i="150"/>
  <c r="A958" i="150"/>
  <c r="A912" i="150"/>
  <c r="A899" i="150"/>
  <c r="A885" i="150"/>
  <c r="A867" i="150"/>
  <c r="A858" i="150"/>
  <c r="A835" i="150"/>
  <c r="A772" i="150"/>
  <c r="A745" i="150"/>
  <c r="A718" i="150"/>
  <c r="A700" i="150"/>
  <c r="A1022" i="150"/>
  <c r="A1013" i="150"/>
  <c r="A1004" i="150"/>
  <c r="A967" i="150"/>
  <c r="A939" i="150"/>
  <c r="A830" i="150"/>
  <c r="A821" i="150"/>
  <c r="A866" i="150"/>
  <c r="A834" i="150"/>
  <c r="A816" i="150"/>
  <c r="A803" i="150"/>
  <c r="A789" i="150"/>
  <c r="A744" i="150"/>
  <c r="A735" i="150"/>
  <c r="A468" i="150"/>
  <c r="A443" i="150"/>
  <c r="A397" i="150"/>
  <c r="A372" i="150"/>
  <c r="A347" i="150"/>
  <c r="A301" i="150"/>
  <c r="A276" i="150"/>
  <c r="A251" i="150"/>
  <c r="A205" i="150"/>
  <c r="A180" i="150"/>
  <c r="A155" i="150"/>
  <c r="A989" i="150"/>
  <c r="A971" i="150"/>
  <c r="A780" i="150"/>
  <c r="A748" i="150"/>
  <c r="A739" i="150"/>
  <c r="A721" i="150"/>
  <c r="A708" i="150"/>
  <c r="A476" i="150"/>
  <c r="A1035" i="150"/>
  <c r="A888" i="150"/>
  <c r="A875" i="150"/>
  <c r="A838" i="150"/>
  <c r="A766" i="150"/>
  <c r="A676" i="150"/>
  <c r="A663" i="150"/>
  <c r="A1030" i="150"/>
  <c r="A1021" i="150"/>
  <c r="A975" i="150"/>
  <c r="A952" i="150"/>
  <c r="A906" i="150"/>
  <c r="A829" i="150"/>
  <c r="A784" i="150"/>
  <c r="A775" i="150"/>
  <c r="A484" i="150"/>
  <c r="A459" i="150"/>
  <c r="A413" i="150"/>
  <c r="A388" i="150"/>
  <c r="A363" i="150"/>
  <c r="A317" i="150"/>
  <c r="A292" i="150"/>
  <c r="A267" i="150"/>
  <c r="A221" i="150"/>
  <c r="A196" i="150"/>
  <c r="A171" i="150"/>
  <c r="A125" i="150"/>
  <c r="A1007" i="150"/>
  <c r="A961" i="150"/>
  <c r="A933" i="150"/>
  <c r="A924" i="150"/>
  <c r="A879" i="150"/>
  <c r="A757" i="150"/>
  <c r="A734" i="150"/>
  <c r="A725" i="150"/>
  <c r="A712" i="150"/>
  <c r="A680" i="150"/>
  <c r="A667" i="150"/>
  <c r="A632" i="150"/>
  <c r="A619" i="150"/>
  <c r="A584" i="150"/>
  <c r="A571" i="150"/>
  <c r="A536" i="150"/>
  <c r="A523" i="150"/>
  <c r="A488" i="150"/>
  <c r="A463" i="150"/>
  <c r="A417" i="150"/>
  <c r="A392" i="150"/>
  <c r="A367" i="150"/>
  <c r="A321" i="150"/>
  <c r="A296" i="150"/>
  <c r="A271" i="150"/>
  <c r="A225" i="150"/>
  <c r="A200" i="150"/>
  <c r="A175" i="150"/>
  <c r="A129" i="150"/>
  <c r="A979" i="150"/>
  <c r="A901" i="150"/>
  <c r="A892" i="150"/>
  <c r="A883" i="150"/>
  <c r="A738" i="150"/>
  <c r="A716" i="150"/>
  <c r="A684" i="150"/>
  <c r="A671" i="150"/>
  <c r="A636" i="150"/>
  <c r="A623" i="150"/>
  <c r="A588" i="150"/>
  <c r="A575" i="150"/>
  <c r="A540" i="150"/>
  <c r="A527" i="150"/>
  <c r="A492" i="150"/>
  <c r="A471" i="150"/>
  <c r="A425" i="150"/>
  <c r="A400" i="150"/>
  <c r="A375" i="150"/>
  <c r="A329" i="150"/>
  <c r="A304" i="150"/>
  <c r="A279" i="150"/>
  <c r="A233" i="150"/>
  <c r="A208" i="150"/>
  <c r="A183" i="150"/>
  <c r="A137" i="150"/>
  <c r="A112" i="150"/>
  <c r="A108" i="150"/>
  <c r="A104" i="150"/>
  <c r="A100" i="150"/>
  <c r="A96" i="150"/>
  <c r="A92" i="150"/>
  <c r="A88" i="150"/>
  <c r="A84" i="150"/>
  <c r="A80" i="150"/>
  <c r="A76" i="150"/>
  <c r="A72" i="150"/>
  <c r="A68" i="150"/>
  <c r="A64" i="150"/>
  <c r="A60" i="150"/>
  <c r="A56" i="150"/>
  <c r="A52" i="150"/>
  <c r="A48" i="150"/>
  <c r="A44" i="150"/>
  <c r="A40" i="150"/>
  <c r="A36" i="150"/>
  <c r="A32" i="150"/>
  <c r="A28" i="150"/>
  <c r="A24" i="150"/>
  <c r="A20" i="150"/>
  <c r="A16" i="150"/>
  <c r="A12" i="150"/>
  <c r="A8" i="150"/>
  <c r="A4" i="150"/>
  <c r="A1038" i="142"/>
  <c r="A1034" i="142"/>
  <c r="A1030" i="142"/>
  <c r="A1026" i="142"/>
  <c r="A1022" i="142"/>
  <c r="A1018" i="142"/>
  <c r="A1014" i="142"/>
  <c r="A1010" i="142"/>
  <c r="A1006" i="142"/>
  <c r="A1002" i="142"/>
  <c r="A998" i="142"/>
  <c r="A994" i="142"/>
  <c r="A1038" i="150"/>
  <c r="A1008" i="150"/>
  <c r="A893" i="150"/>
  <c r="A854" i="150"/>
  <c r="A785" i="150"/>
  <c r="A770" i="150"/>
  <c r="A607" i="150"/>
  <c r="A548" i="150"/>
  <c r="A539" i="150"/>
  <c r="A1043" i="150"/>
  <c r="A1023" i="150"/>
  <c r="A962" i="150"/>
  <c r="A918" i="150"/>
  <c r="A427" i="150"/>
  <c r="A295" i="150"/>
  <c r="A273" i="150"/>
  <c r="A168" i="150"/>
  <c r="A151" i="150"/>
  <c r="A116" i="150"/>
  <c r="A95" i="150"/>
  <c r="A70" i="150"/>
  <c r="A45" i="150"/>
  <c r="A1037" i="142"/>
  <c r="A1012" i="142"/>
  <c r="A977" i="150"/>
  <c r="A972" i="150"/>
  <c r="A814" i="150"/>
  <c r="A620" i="150"/>
  <c r="A611" i="150"/>
  <c r="A1027" i="150"/>
  <c r="A794" i="150"/>
  <c r="A615" i="150"/>
  <c r="A511" i="150"/>
  <c r="A457" i="150"/>
  <c r="A444" i="150"/>
  <c r="A431" i="150"/>
  <c r="A356" i="150"/>
  <c r="A343" i="150"/>
  <c r="A299" i="150"/>
  <c r="A268" i="150"/>
  <c r="A255" i="150"/>
  <c r="A207" i="150"/>
  <c r="A185" i="150"/>
  <c r="A159" i="150"/>
  <c r="A133" i="150"/>
  <c r="A107" i="150"/>
  <c r="A82" i="150"/>
  <c r="A57" i="150"/>
  <c r="A11" i="150"/>
  <c r="A1024" i="142"/>
  <c r="A999" i="142"/>
  <c r="A843" i="150"/>
  <c r="A833" i="150"/>
  <c r="A1017" i="150"/>
  <c r="A956" i="150"/>
  <c r="A853" i="150"/>
  <c r="A714" i="150"/>
  <c r="A624" i="150"/>
  <c r="A556" i="150"/>
  <c r="A547" i="150"/>
  <c r="A524" i="150"/>
  <c r="A515" i="150"/>
  <c r="A461" i="150"/>
  <c r="A448" i="150"/>
  <c r="A435" i="150"/>
  <c r="A360" i="150"/>
  <c r="A325" i="150"/>
  <c r="A303" i="150"/>
  <c r="A259" i="150"/>
  <c r="A224" i="150"/>
  <c r="A211" i="150"/>
  <c r="A189" i="150"/>
  <c r="A176" i="150"/>
  <c r="A163" i="150"/>
  <c r="A90" i="150"/>
  <c r="A65" i="150"/>
  <c r="A19" i="150"/>
  <c r="A1032" i="142"/>
  <c r="A1007" i="142"/>
  <c r="A917" i="150"/>
  <c r="A754" i="150"/>
  <c r="A946" i="150"/>
  <c r="A926" i="150"/>
  <c r="A862" i="150"/>
  <c r="A813" i="150"/>
  <c r="A808" i="150"/>
  <c r="A921" i="150"/>
  <c r="A980" i="150"/>
  <c r="A911" i="150"/>
  <c r="A881" i="150"/>
  <c r="A763" i="150"/>
  <c r="A995" i="150"/>
  <c r="A876" i="150"/>
  <c r="A812" i="150"/>
  <c r="A797" i="150"/>
  <c r="A600" i="150"/>
  <c r="A591" i="150"/>
  <c r="A532" i="150"/>
  <c r="A473" i="150"/>
  <c r="A416" i="150"/>
  <c r="A328" i="150"/>
  <c r="A284" i="150"/>
  <c r="A201" i="150"/>
  <c r="A192" i="150"/>
  <c r="A179" i="150"/>
  <c r="A153" i="150"/>
  <c r="A140" i="150"/>
  <c r="A127" i="150"/>
  <c r="A93" i="150"/>
  <c r="A47" i="150"/>
  <c r="A22" i="150"/>
  <c r="A1035" i="142"/>
  <c r="A1025" i="150"/>
  <c r="A925" i="150"/>
  <c r="A871" i="150"/>
  <c r="A856" i="150"/>
  <c r="A954" i="150"/>
  <c r="A910" i="150"/>
  <c r="A831" i="150"/>
  <c r="A762" i="150"/>
  <c r="A732" i="150"/>
  <c r="A604" i="150"/>
  <c r="A595" i="150"/>
  <c r="A572" i="150"/>
  <c r="A563" i="150"/>
  <c r="A477" i="150"/>
  <c r="A455" i="150"/>
  <c r="A433" i="150"/>
  <c r="A420" i="150"/>
  <c r="A411" i="150"/>
  <c r="A389" i="150"/>
  <c r="A345" i="150"/>
  <c r="A257" i="150"/>
  <c r="A244" i="150"/>
  <c r="A231" i="150"/>
  <c r="A161" i="150"/>
  <c r="A131" i="150"/>
  <c r="A105" i="150"/>
  <c r="A59" i="150"/>
  <c r="A34" i="150"/>
  <c r="A9" i="150"/>
  <c r="A1001" i="142"/>
  <c r="A949" i="150"/>
  <c r="A934" i="150"/>
  <c r="A929" i="150"/>
  <c r="A880" i="150"/>
  <c r="A659" i="150"/>
  <c r="A631" i="150"/>
  <c r="A504" i="150"/>
  <c r="A495" i="150"/>
  <c r="A424" i="150"/>
  <c r="A380" i="150"/>
  <c r="A209" i="150"/>
  <c r="A148" i="150"/>
  <c r="A135" i="150"/>
  <c r="A109" i="150"/>
  <c r="A63" i="150"/>
  <c r="A38" i="150"/>
  <c r="A13" i="150"/>
  <c r="A1005" i="142"/>
  <c r="A865" i="150"/>
  <c r="A771" i="150"/>
  <c r="A668" i="150"/>
  <c r="A599" i="150"/>
  <c r="A472" i="150"/>
  <c r="A415" i="150"/>
  <c r="A349" i="150"/>
  <c r="A327" i="150"/>
  <c r="A305" i="150"/>
  <c r="A283" i="150"/>
  <c r="A213" i="150"/>
  <c r="A191" i="150"/>
  <c r="A169" i="150"/>
  <c r="A152" i="150"/>
  <c r="A139" i="150"/>
  <c r="A71" i="150"/>
  <c r="A46" i="150"/>
  <c r="A21" i="150"/>
  <c r="A1013" i="142"/>
  <c r="A884" i="150"/>
  <c r="A840" i="150"/>
  <c r="A741" i="150"/>
  <c r="A825" i="150"/>
  <c r="A815" i="150"/>
  <c r="A535" i="150"/>
  <c r="A331" i="150"/>
  <c r="A173" i="150"/>
  <c r="A156" i="150"/>
  <c r="A143" i="150"/>
  <c r="A121" i="150"/>
  <c r="A79" i="150"/>
  <c r="A54" i="150"/>
  <c r="A29" i="150"/>
  <c r="A1021" i="142"/>
  <c r="A996" i="142"/>
  <c r="A655" i="150"/>
  <c r="A564" i="150"/>
  <c r="A465" i="150"/>
  <c r="A391" i="150"/>
  <c r="A373" i="150"/>
  <c r="A323" i="150"/>
  <c r="A300" i="150"/>
  <c r="A277" i="150"/>
  <c r="A232" i="150"/>
  <c r="A181" i="150"/>
  <c r="A120" i="150"/>
  <c r="A98" i="150"/>
  <c r="A27" i="150"/>
  <c r="A18" i="150"/>
  <c r="A733" i="150"/>
  <c r="A723" i="150"/>
  <c r="A713" i="150"/>
  <c r="A664" i="150"/>
  <c r="A583" i="150"/>
  <c r="A512" i="150"/>
  <c r="A451" i="150"/>
  <c r="A423" i="150"/>
  <c r="A364" i="150"/>
  <c r="A355" i="150"/>
  <c r="A111" i="150"/>
  <c r="A102" i="150"/>
  <c r="A89" i="150"/>
  <c r="A67" i="150"/>
  <c r="A1016" i="142"/>
  <c r="A985" i="142"/>
  <c r="A964" i="142"/>
  <c r="A939" i="142"/>
  <c r="A914" i="142"/>
  <c r="A889" i="142"/>
  <c r="A868" i="142"/>
  <c r="A843" i="142"/>
  <c r="A818" i="142"/>
  <c r="A507" i="150"/>
  <c r="A460" i="150"/>
  <c r="A404" i="150"/>
  <c r="A377" i="150"/>
  <c r="A309" i="150"/>
  <c r="A281" i="150"/>
  <c r="A204" i="150"/>
  <c r="A58" i="150"/>
  <c r="A49" i="150"/>
  <c r="A31" i="150"/>
  <c r="A1029" i="142"/>
  <c r="A1020" i="142"/>
  <c r="A989" i="142"/>
  <c r="A968" i="142"/>
  <c r="A943" i="142"/>
  <c r="A918" i="142"/>
  <c r="A893" i="142"/>
  <c r="A872" i="142"/>
  <c r="A847" i="142"/>
  <c r="A822" i="142"/>
  <c r="A797" i="142"/>
  <c r="A793" i="142"/>
  <c r="A789" i="142"/>
  <c r="A785" i="142"/>
  <c r="A781" i="142"/>
  <c r="A777" i="142"/>
  <c r="A773" i="142"/>
  <c r="A769" i="142"/>
  <c r="A765" i="142"/>
  <c r="A761" i="142"/>
  <c r="A757" i="142"/>
  <c r="A753" i="142"/>
  <c r="A749" i="142"/>
  <c r="A745" i="142"/>
  <c r="A741" i="142"/>
  <c r="A737" i="142"/>
  <c r="A733" i="142"/>
  <c r="A729" i="142"/>
  <c r="A725" i="142"/>
  <c r="A721" i="142"/>
  <c r="A717" i="142"/>
  <c r="A713" i="142"/>
  <c r="A709" i="142"/>
  <c r="A705" i="142"/>
  <c r="A616" i="150"/>
  <c r="A568" i="150"/>
  <c r="A559" i="150"/>
  <c r="A469" i="150"/>
  <c r="A395" i="150"/>
  <c r="A272" i="150"/>
  <c r="A263" i="150"/>
  <c r="A236" i="150"/>
  <c r="A587" i="150"/>
  <c r="A516" i="150"/>
  <c r="A368" i="150"/>
  <c r="A359" i="150"/>
  <c r="A313" i="150"/>
  <c r="A249" i="150"/>
  <c r="A227" i="150"/>
  <c r="A157" i="150"/>
  <c r="A62" i="150"/>
  <c r="A53" i="150"/>
  <c r="A35" i="150"/>
  <c r="A1033" i="142"/>
  <c r="A976" i="142"/>
  <c r="A951" i="142"/>
  <c r="A926" i="142"/>
  <c r="A901" i="142"/>
  <c r="A880" i="142"/>
  <c r="A855" i="142"/>
  <c r="A830" i="142"/>
  <c r="A805" i="142"/>
  <c r="A758" i="150"/>
  <c r="A717" i="150"/>
  <c r="A441" i="150"/>
  <c r="A432" i="150"/>
  <c r="A408" i="150"/>
  <c r="A399" i="150"/>
  <c r="A381" i="150"/>
  <c r="A336" i="150"/>
  <c r="A240" i="150"/>
  <c r="A199" i="150"/>
  <c r="A147" i="150"/>
  <c r="A980" i="142"/>
  <c r="A955" i="142"/>
  <c r="A930" i="142"/>
  <c r="A905" i="142"/>
  <c r="A884" i="142"/>
  <c r="A859" i="142"/>
  <c r="A834" i="142"/>
  <c r="A809" i="142"/>
  <c r="A596" i="150"/>
  <c r="A520" i="150"/>
  <c r="A464" i="150"/>
  <c r="A385" i="150"/>
  <c r="A285" i="150"/>
  <c r="A119" i="150"/>
  <c r="A97" i="150"/>
  <c r="A75" i="150"/>
  <c r="A26" i="150"/>
  <c r="A17" i="150"/>
  <c r="A997" i="142"/>
  <c r="A984" i="142"/>
  <c r="A959" i="142"/>
  <c r="A934" i="142"/>
  <c r="A909" i="142"/>
  <c r="A888" i="142"/>
  <c r="A863" i="142"/>
  <c r="A838" i="142"/>
  <c r="A813" i="142"/>
  <c r="A788" i="150"/>
  <c r="A487" i="150"/>
  <c r="A340" i="150"/>
  <c r="A308" i="150"/>
  <c r="A289" i="150"/>
  <c r="A253" i="150"/>
  <c r="A217" i="150"/>
  <c r="A128" i="150"/>
  <c r="A110" i="150"/>
  <c r="A101" i="150"/>
  <c r="A66" i="150"/>
  <c r="A1028" i="142"/>
  <c r="A644" i="150"/>
  <c r="A376" i="150"/>
  <c r="A280" i="150"/>
  <c r="A203" i="150"/>
  <c r="A123" i="150"/>
  <c r="A39" i="150"/>
  <c r="A30" i="150"/>
  <c r="A1019" i="142"/>
  <c r="A992" i="142"/>
  <c r="A967" i="142"/>
  <c r="A942" i="142"/>
  <c r="A567" i="150"/>
  <c r="A445" i="150"/>
  <c r="A436" i="150"/>
  <c r="A235" i="150"/>
  <c r="A184" i="150"/>
  <c r="A43" i="150"/>
  <c r="A3" i="150"/>
  <c r="A942" i="150"/>
  <c r="A767" i="150"/>
  <c r="A726" i="150"/>
  <c r="A672" i="150"/>
  <c r="A312" i="150"/>
  <c r="A248" i="150"/>
  <c r="A212" i="150"/>
  <c r="A165" i="150"/>
  <c r="A83" i="150"/>
  <c r="A61" i="150"/>
  <c r="A947" i="150"/>
  <c r="A491" i="150"/>
  <c r="A449" i="150"/>
  <c r="A440" i="150"/>
  <c r="A421" i="150"/>
  <c r="A407" i="150"/>
  <c r="A371" i="150"/>
  <c r="A353" i="150"/>
  <c r="A344" i="150"/>
  <c r="A335" i="150"/>
  <c r="A293" i="150"/>
  <c r="A275" i="150"/>
  <c r="A239" i="150"/>
  <c r="A132" i="150"/>
  <c r="A7" i="150"/>
  <c r="A979" i="142"/>
  <c r="A954" i="142"/>
  <c r="A929" i="142"/>
  <c r="A890" i="150"/>
  <c r="A696" i="150"/>
  <c r="A576" i="150"/>
  <c r="A543" i="150"/>
  <c r="A519" i="150"/>
  <c r="A500" i="150"/>
  <c r="A384" i="150"/>
  <c r="A252" i="150"/>
  <c r="A193" i="150"/>
  <c r="A160" i="150"/>
  <c r="A87" i="150"/>
  <c r="A74" i="150"/>
  <c r="A25" i="150"/>
  <c r="A1036" i="142"/>
  <c r="A481" i="150"/>
  <c r="A467" i="150"/>
  <c r="A393" i="150"/>
  <c r="A339" i="150"/>
  <c r="A288" i="150"/>
  <c r="A243" i="150"/>
  <c r="A216" i="150"/>
  <c r="A188" i="150"/>
  <c r="A141" i="150"/>
  <c r="A78" i="150"/>
  <c r="A1027" i="142"/>
  <c r="A987" i="142"/>
  <c r="A962" i="142"/>
  <c r="A937" i="142"/>
  <c r="A916" i="142"/>
  <c r="A891" i="142"/>
  <c r="A866" i="142"/>
  <c r="A841" i="142"/>
  <c r="A820" i="142"/>
  <c r="A643" i="150"/>
  <c r="A552" i="150"/>
  <c r="A348" i="150"/>
  <c r="A136" i="150"/>
  <c r="A113" i="150"/>
  <c r="A91" i="150"/>
  <c r="A69" i="150"/>
  <c r="A528" i="150"/>
  <c r="A320" i="150"/>
  <c r="A297" i="150"/>
  <c r="A265" i="150"/>
  <c r="A256" i="150"/>
  <c r="A145" i="150"/>
  <c r="A51" i="150"/>
  <c r="A42" i="150"/>
  <c r="A33" i="150"/>
  <c r="A1040" i="142"/>
  <c r="A1031" i="142"/>
  <c r="A1000" i="142"/>
  <c r="A970" i="142"/>
  <c r="A945" i="142"/>
  <c r="A924" i="142"/>
  <c r="A899" i="142"/>
  <c r="A874" i="142"/>
  <c r="A379" i="150"/>
  <c r="A311" i="150"/>
  <c r="A247" i="150"/>
  <c r="A229" i="150"/>
  <c r="A197" i="150"/>
  <c r="A164" i="150"/>
  <c r="A995" i="142"/>
  <c r="A974" i="142"/>
  <c r="A949" i="142"/>
  <c r="A928" i="142"/>
  <c r="A903" i="142"/>
  <c r="A878" i="142"/>
  <c r="A853" i="142"/>
  <c r="A832" i="142"/>
  <c r="A807" i="142"/>
  <c r="A647" i="150"/>
  <c r="A628" i="150"/>
  <c r="A580" i="150"/>
  <c r="A485" i="150"/>
  <c r="A439" i="150"/>
  <c r="A361" i="150"/>
  <c r="A352" i="150"/>
  <c r="A315" i="150"/>
  <c r="A117" i="150"/>
  <c r="A86" i="150"/>
  <c r="A15" i="150"/>
  <c r="A6" i="150"/>
  <c r="A1004" i="142"/>
  <c r="A978" i="142"/>
  <c r="A953" i="142"/>
  <c r="A656" i="150"/>
  <c r="A499" i="150"/>
  <c r="A401" i="150"/>
  <c r="A383" i="150"/>
  <c r="A324" i="150"/>
  <c r="A269" i="150"/>
  <c r="A99" i="150"/>
  <c r="A73" i="150"/>
  <c r="A55" i="150"/>
  <c r="A37" i="150"/>
  <c r="A982" i="142"/>
  <c r="A957" i="142"/>
  <c r="A992" i="150"/>
  <c r="A842" i="150"/>
  <c r="A480" i="150"/>
  <c r="A452" i="150"/>
  <c r="A365" i="150"/>
  <c r="A287" i="150"/>
  <c r="A260" i="150"/>
  <c r="A215" i="150"/>
  <c r="A187" i="150"/>
  <c r="A103" i="150"/>
  <c r="A77" i="150"/>
  <c r="A10" i="150"/>
  <c r="A1017" i="142"/>
  <c r="A986" i="142"/>
  <c r="A961" i="142"/>
  <c r="A940" i="142"/>
  <c r="A915" i="142"/>
  <c r="A890" i="142"/>
  <c r="A865" i="142"/>
  <c r="A844" i="142"/>
  <c r="A819" i="142"/>
  <c r="A608" i="150"/>
  <c r="A551" i="150"/>
  <c r="A508" i="150"/>
  <c r="A429" i="150"/>
  <c r="A219" i="150"/>
  <c r="A50" i="150"/>
  <c r="A1008" i="142"/>
  <c r="A990" i="142"/>
  <c r="A965" i="142"/>
  <c r="A944" i="142"/>
  <c r="A919" i="142"/>
  <c r="A709" i="150"/>
  <c r="A704" i="150"/>
  <c r="A660" i="150"/>
  <c r="A651" i="150"/>
  <c r="A560" i="150"/>
  <c r="A475" i="150"/>
  <c r="A405" i="150"/>
  <c r="A396" i="150"/>
  <c r="A319" i="150"/>
  <c r="A264" i="150"/>
  <c r="A177" i="150"/>
  <c r="A144" i="150"/>
  <c r="A81" i="150"/>
  <c r="A41" i="150"/>
  <c r="A1039" i="142"/>
  <c r="A969" i="142"/>
  <c r="A948" i="142"/>
  <c r="A555" i="150"/>
  <c r="A241" i="150"/>
  <c r="A950" i="142"/>
  <c r="A922" i="142"/>
  <c r="A908" i="142"/>
  <c r="A836" i="142"/>
  <c r="A827" i="142"/>
  <c r="A700" i="142"/>
  <c r="A675" i="142"/>
  <c r="A650" i="142"/>
  <c r="A625" i="142"/>
  <c r="A604" i="142"/>
  <c r="A579" i="142"/>
  <c r="A554" i="142"/>
  <c r="A931" i="142"/>
  <c r="A881" i="142"/>
  <c r="A858" i="142"/>
  <c r="A845" i="142"/>
  <c r="A800" i="142"/>
  <c r="A787" i="142"/>
  <c r="A774" i="142"/>
  <c r="A752" i="142"/>
  <c r="A739" i="142"/>
  <c r="A726" i="142"/>
  <c r="A704" i="142"/>
  <c r="A679" i="142"/>
  <c r="A654" i="142"/>
  <c r="A629" i="142"/>
  <c r="A608" i="142"/>
  <c r="A583" i="142"/>
  <c r="A558" i="142"/>
  <c r="A973" i="142"/>
  <c r="A917" i="142"/>
  <c r="A912" i="142"/>
  <c r="A876" i="142"/>
  <c r="A867" i="142"/>
  <c r="A840" i="142"/>
  <c r="A831" i="142"/>
  <c r="A804" i="142"/>
  <c r="A683" i="142"/>
  <c r="A658" i="142"/>
  <c r="A633" i="142"/>
  <c r="A612" i="142"/>
  <c r="A587" i="142"/>
  <c r="A562" i="142"/>
  <c r="A106" i="150"/>
  <c r="A23" i="150"/>
  <c r="A885" i="142"/>
  <c r="A849" i="142"/>
  <c r="A791" i="142"/>
  <c r="A778" i="142"/>
  <c r="A756" i="142"/>
  <c r="A743" i="142"/>
  <c r="A730" i="142"/>
  <c r="A708" i="142"/>
  <c r="A687" i="142"/>
  <c r="A662" i="142"/>
  <c r="A637" i="142"/>
  <c r="A616" i="142"/>
  <c r="A591" i="142"/>
  <c r="A566" i="142"/>
  <c r="A419" i="150"/>
  <c r="A409" i="150"/>
  <c r="A1011" i="142"/>
  <c r="A935" i="142"/>
  <c r="A894" i="142"/>
  <c r="A871" i="142"/>
  <c r="A862" i="142"/>
  <c r="A691" i="142"/>
  <c r="A666" i="142"/>
  <c r="A641" i="142"/>
  <c r="A620" i="142"/>
  <c r="A595" i="142"/>
  <c r="A570" i="142"/>
  <c r="A977" i="142"/>
  <c r="A963" i="142"/>
  <c r="A907" i="142"/>
  <c r="A898" i="142"/>
  <c r="A835" i="142"/>
  <c r="A817" i="142"/>
  <c r="A808" i="142"/>
  <c r="A795" i="142"/>
  <c r="A782" i="142"/>
  <c r="A760" i="142"/>
  <c r="A747" i="142"/>
  <c r="A734" i="142"/>
  <c r="A712" i="142"/>
  <c r="A695" i="142"/>
  <c r="A670" i="142"/>
  <c r="A645" i="142"/>
  <c r="A624" i="142"/>
  <c r="A599" i="142"/>
  <c r="A574" i="142"/>
  <c r="A549" i="142"/>
  <c r="A545" i="142"/>
  <c r="A541" i="142"/>
  <c r="A537" i="142"/>
  <c r="A533" i="142"/>
  <c r="A529" i="142"/>
  <c r="A525" i="142"/>
  <c r="A521" i="142"/>
  <c r="A517" i="142"/>
  <c r="A513" i="142"/>
  <c r="A509" i="142"/>
  <c r="A505" i="142"/>
  <c r="A501" i="142"/>
  <c r="A497" i="142"/>
  <c r="A493" i="142"/>
  <c r="A489" i="142"/>
  <c r="A485" i="142"/>
  <c r="A481" i="142"/>
  <c r="A477" i="142"/>
  <c r="A473" i="142"/>
  <c r="A469" i="142"/>
  <c r="A465" i="142"/>
  <c r="A461" i="142"/>
  <c r="A457" i="142"/>
  <c r="A453" i="142"/>
  <c r="A449" i="142"/>
  <c r="A445" i="142"/>
  <c r="A441" i="142"/>
  <c r="A437" i="142"/>
  <c r="A433" i="142"/>
  <c r="A429" i="142"/>
  <c r="A425" i="142"/>
  <c r="A421" i="142"/>
  <c r="A417" i="142"/>
  <c r="A413" i="142"/>
  <c r="A409" i="142"/>
  <c r="A405" i="142"/>
  <c r="A401" i="142"/>
  <c r="A397" i="142"/>
  <c r="A393" i="142"/>
  <c r="A389" i="142"/>
  <c r="A385" i="142"/>
  <c r="A381" i="142"/>
  <c r="A377" i="142"/>
  <c r="A373" i="142"/>
  <c r="A369" i="142"/>
  <c r="A365" i="142"/>
  <c r="A361" i="142"/>
  <c r="A357" i="142"/>
  <c r="A353" i="142"/>
  <c r="A349" i="142"/>
  <c r="A345" i="142"/>
  <c r="A341" i="142"/>
  <c r="A337" i="142"/>
  <c r="A333" i="142"/>
  <c r="A329" i="142"/>
  <c r="A325" i="142"/>
  <c r="A321" i="142"/>
  <c r="A317" i="142"/>
  <c r="A313" i="142"/>
  <c r="A309" i="142"/>
  <c r="A305" i="142"/>
  <c r="A301" i="142"/>
  <c r="A297" i="142"/>
  <c r="A293" i="142"/>
  <c r="A289" i="142"/>
  <c r="A285" i="142"/>
  <c r="A281" i="142"/>
  <c r="A277" i="142"/>
  <c r="A273" i="142"/>
  <c r="A269" i="142"/>
  <c r="A265" i="142"/>
  <c r="A261" i="142"/>
  <c r="A257" i="142"/>
  <c r="A253" i="142"/>
  <c r="A249" i="142"/>
  <c r="A245" i="142"/>
  <c r="A241" i="142"/>
  <c r="A679" i="150"/>
  <c r="A1025" i="142"/>
  <c r="A991" i="142"/>
  <c r="A921" i="142"/>
  <c r="A826" i="142"/>
  <c r="A699" i="142"/>
  <c r="A674" i="142"/>
  <c r="A649" i="142"/>
  <c r="A628" i="142"/>
  <c r="A603" i="142"/>
  <c r="A578" i="142"/>
  <c r="A553" i="142"/>
  <c r="A703" i="142"/>
  <c r="A607" i="142"/>
  <c r="A582" i="142"/>
  <c r="A369" i="150"/>
  <c r="A115" i="150"/>
  <c r="A972" i="142"/>
  <c r="A958" i="142"/>
  <c r="A875" i="142"/>
  <c r="A857" i="142"/>
  <c r="A799" i="142"/>
  <c r="A786" i="142"/>
  <c r="A764" i="142"/>
  <c r="A751" i="142"/>
  <c r="A738" i="142"/>
  <c r="A716" i="142"/>
  <c r="A678" i="142"/>
  <c r="A653" i="142"/>
  <c r="A632" i="142"/>
  <c r="A557" i="142"/>
  <c r="A1015" i="142"/>
  <c r="A925" i="142"/>
  <c r="A911" i="142"/>
  <c r="A902" i="142"/>
  <c r="A848" i="142"/>
  <c r="A839" i="142"/>
  <c r="A812" i="142"/>
  <c r="A803" i="142"/>
  <c r="A682" i="142"/>
  <c r="A657" i="142"/>
  <c r="A636" i="142"/>
  <c r="A611" i="142"/>
  <c r="A586" i="142"/>
  <c r="A561" i="142"/>
  <c r="A503" i="150"/>
  <c r="A981" i="142"/>
  <c r="A852" i="142"/>
  <c r="A821" i="142"/>
  <c r="A790" i="142"/>
  <c r="A768" i="142"/>
  <c r="A755" i="142"/>
  <c r="A742" i="142"/>
  <c r="A720" i="142"/>
  <c r="A707" i="142"/>
  <c r="A686" i="142"/>
  <c r="A661" i="142"/>
  <c r="A640" i="142"/>
  <c r="A615" i="142"/>
  <c r="A590" i="142"/>
  <c r="A565" i="142"/>
  <c r="A879" i="142"/>
  <c r="A870" i="142"/>
  <c r="A861" i="142"/>
  <c r="A816" i="142"/>
  <c r="A690" i="142"/>
  <c r="A665" i="142"/>
  <c r="A644" i="142"/>
  <c r="A619" i="142"/>
  <c r="A594" i="142"/>
  <c r="A569" i="142"/>
  <c r="A920" i="142"/>
  <c r="A906" i="142"/>
  <c r="A897" i="142"/>
  <c r="A794" i="142"/>
  <c r="A772" i="142"/>
  <c r="A759" i="142"/>
  <c r="A746" i="142"/>
  <c r="A724" i="142"/>
  <c r="A711" i="142"/>
  <c r="A694" i="142"/>
  <c r="A669" i="142"/>
  <c r="A648" i="142"/>
  <c r="A623" i="142"/>
  <c r="A598" i="142"/>
  <c r="A573" i="142"/>
  <c r="A552" i="142"/>
  <c r="A548" i="142"/>
  <c r="A544" i="142"/>
  <c r="A540" i="142"/>
  <c r="A536" i="142"/>
  <c r="A532" i="142"/>
  <c r="A528" i="142"/>
  <c r="A524" i="142"/>
  <c r="A520" i="142"/>
  <c r="A516" i="142"/>
  <c r="A603" i="150"/>
  <c r="A85" i="150"/>
  <c r="A856" i="142"/>
  <c r="A825" i="142"/>
  <c r="A698" i="142"/>
  <c r="A673" i="142"/>
  <c r="A652" i="142"/>
  <c r="A627" i="142"/>
  <c r="A602" i="142"/>
  <c r="A577" i="142"/>
  <c r="A556" i="142"/>
  <c r="A971" i="142"/>
  <c r="A952" i="142"/>
  <c r="A938" i="142"/>
  <c r="A883" i="142"/>
  <c r="A829" i="142"/>
  <c r="A811" i="142"/>
  <c r="A798" i="142"/>
  <c r="A776" i="142"/>
  <c r="A763" i="142"/>
  <c r="A750" i="142"/>
  <c r="A728" i="142"/>
  <c r="A715" i="142"/>
  <c r="A702" i="142"/>
  <c r="A677" i="142"/>
  <c r="A656" i="142"/>
  <c r="A631" i="142"/>
  <c r="A606" i="142"/>
  <c r="A581" i="142"/>
  <c r="A560" i="142"/>
  <c r="A333" i="150"/>
  <c r="A228" i="150"/>
  <c r="A223" i="150"/>
  <c r="A1009" i="142"/>
  <c r="A966" i="142"/>
  <c r="A910" i="142"/>
  <c r="A892" i="142"/>
  <c r="A802" i="142"/>
  <c r="A681" i="142"/>
  <c r="A660" i="142"/>
  <c r="A635" i="142"/>
  <c r="A610" i="142"/>
  <c r="A585" i="142"/>
  <c r="A564" i="142"/>
  <c r="A612" i="150"/>
  <c r="A94" i="150"/>
  <c r="A975" i="142"/>
  <c r="A947" i="142"/>
  <c r="A933" i="142"/>
  <c r="A887" i="142"/>
  <c r="A860" i="142"/>
  <c r="A851" i="142"/>
  <c r="A780" i="142"/>
  <c r="A767" i="142"/>
  <c r="A754" i="142"/>
  <c r="A732" i="142"/>
  <c r="A719" i="142"/>
  <c r="A706" i="142"/>
  <c r="A685" i="142"/>
  <c r="A664" i="142"/>
  <c r="A639" i="142"/>
  <c r="A447" i="150"/>
  <c r="A5" i="150"/>
  <c r="A1023" i="142"/>
  <c r="A896" i="142"/>
  <c r="A869" i="142"/>
  <c r="A842" i="142"/>
  <c r="A833" i="142"/>
  <c r="A815" i="142"/>
  <c r="A806" i="142"/>
  <c r="A689" i="142"/>
  <c r="A668" i="142"/>
  <c r="A643" i="142"/>
  <c r="A618" i="142"/>
  <c r="A593" i="142"/>
  <c r="A572" i="142"/>
  <c r="A337" i="150"/>
  <c r="A956" i="142"/>
  <c r="A864" i="142"/>
  <c r="A824" i="142"/>
  <c r="A784" i="142"/>
  <c r="A771" i="142"/>
  <c r="A758" i="142"/>
  <c r="A736" i="142"/>
  <c r="A723" i="142"/>
  <c r="A710" i="142"/>
  <c r="A693" i="142"/>
  <c r="A672" i="142"/>
  <c r="A647" i="142"/>
  <c r="A622" i="142"/>
  <c r="A597" i="142"/>
  <c r="A576" i="142"/>
  <c r="A551" i="142"/>
  <c r="A547" i="142"/>
  <c r="A543" i="142"/>
  <c r="A539" i="142"/>
  <c r="A535" i="142"/>
  <c r="A531" i="142"/>
  <c r="A527" i="142"/>
  <c r="A523" i="142"/>
  <c r="A519" i="142"/>
  <c r="A515" i="142"/>
  <c r="A511" i="142"/>
  <c r="A507" i="142"/>
  <c r="A503" i="142"/>
  <c r="A499" i="142"/>
  <c r="A495" i="142"/>
  <c r="A491" i="142"/>
  <c r="A487" i="142"/>
  <c r="A483" i="142"/>
  <c r="A479" i="142"/>
  <c r="A475" i="142"/>
  <c r="A471" i="142"/>
  <c r="A467" i="142"/>
  <c r="A463" i="142"/>
  <c r="A459" i="142"/>
  <c r="A455" i="142"/>
  <c r="A451" i="142"/>
  <c r="A923" i="142"/>
  <c r="A900" i="142"/>
  <c r="A873" i="142"/>
  <c r="A828" i="142"/>
  <c r="A697" i="142"/>
  <c r="A676" i="142"/>
  <c r="A651" i="142"/>
  <c r="A626" i="142"/>
  <c r="A601" i="142"/>
  <c r="A580" i="142"/>
  <c r="A555" i="142"/>
  <c r="A456" i="150"/>
  <c r="A237" i="150"/>
  <c r="A882" i="142"/>
  <c r="A846" i="142"/>
  <c r="A837" i="142"/>
  <c r="A810" i="142"/>
  <c r="A788" i="142"/>
  <c r="A775" i="142"/>
  <c r="A762" i="142"/>
  <c r="A740" i="142"/>
  <c r="A727" i="142"/>
  <c r="A714" i="142"/>
  <c r="A701" i="142"/>
  <c r="A680" i="142"/>
  <c r="A655" i="142"/>
  <c r="A630" i="142"/>
  <c r="A605" i="142"/>
  <c r="A584" i="142"/>
  <c r="A559" i="142"/>
  <c r="A14" i="150"/>
  <c r="A1003" i="142"/>
  <c r="A993" i="142"/>
  <c r="A960" i="142"/>
  <c r="A932" i="142"/>
  <c r="A801" i="142"/>
  <c r="A684" i="142"/>
  <c r="A659" i="142"/>
  <c r="A634" i="142"/>
  <c r="A609" i="142"/>
  <c r="A588" i="142"/>
  <c r="A563" i="142"/>
  <c r="A172" i="150"/>
  <c r="A167" i="150"/>
  <c r="A988" i="142"/>
  <c r="A946" i="142"/>
  <c r="A927" i="142"/>
  <c r="A913" i="142"/>
  <c r="A904" i="142"/>
  <c r="A886" i="142"/>
  <c r="A877" i="142"/>
  <c r="A850" i="142"/>
  <c r="A792" i="142"/>
  <c r="A779" i="142"/>
  <c r="A766" i="142"/>
  <c r="A744" i="142"/>
  <c r="A731" i="142"/>
  <c r="A718" i="142"/>
  <c r="A688" i="142"/>
  <c r="A663" i="142"/>
  <c r="A638" i="142"/>
  <c r="A613" i="142"/>
  <c r="A592" i="142"/>
  <c r="A567" i="142"/>
  <c r="A735" i="142"/>
  <c r="A358" i="142"/>
  <c r="A323" i="142"/>
  <c r="A310" i="142"/>
  <c r="A272" i="142"/>
  <c r="A247" i="142"/>
  <c r="A58" i="142"/>
  <c r="A30" i="142"/>
  <c r="A14" i="142"/>
  <c r="A246" i="142"/>
  <c r="A71" i="142"/>
  <c r="A492" i="142"/>
  <c r="A468" i="142"/>
  <c r="A435" i="142"/>
  <c r="A426" i="142"/>
  <c r="A403" i="142"/>
  <c r="A394" i="142"/>
  <c r="A371" i="142"/>
  <c r="A336" i="142"/>
  <c r="A276" i="142"/>
  <c r="A251" i="142"/>
  <c r="A70" i="142"/>
  <c r="A38" i="142"/>
  <c r="A18" i="142"/>
  <c r="A35" i="142"/>
  <c r="A526" i="142"/>
  <c r="A444" i="142"/>
  <c r="A412" i="142"/>
  <c r="A380" i="142"/>
  <c r="A362" i="142"/>
  <c r="A327" i="142"/>
  <c r="A314" i="142"/>
  <c r="A280" i="142"/>
  <c r="A255" i="142"/>
  <c r="A26" i="142"/>
  <c r="A75" i="142"/>
  <c r="A408" i="142"/>
  <c r="A243" i="142"/>
  <c r="A617" i="142"/>
  <c r="A546" i="142"/>
  <c r="A506" i="142"/>
  <c r="A482" i="142"/>
  <c r="A458" i="142"/>
  <c r="A340" i="142"/>
  <c r="A284" i="142"/>
  <c r="A259" i="142"/>
  <c r="A78" i="142"/>
  <c r="A42" i="142"/>
  <c r="A22" i="142"/>
  <c r="A6" i="142"/>
  <c r="A19" i="142"/>
  <c r="A796" i="142"/>
  <c r="A642" i="142"/>
  <c r="A571" i="142"/>
  <c r="A439" i="142"/>
  <c r="A430" i="142"/>
  <c r="A407" i="142"/>
  <c r="A398" i="142"/>
  <c r="A375" i="142"/>
  <c r="A366" i="142"/>
  <c r="A331" i="142"/>
  <c r="A318" i="142"/>
  <c r="A288" i="142"/>
  <c r="A263" i="142"/>
  <c r="A238" i="142"/>
  <c r="A234" i="142"/>
  <c r="A230" i="142"/>
  <c r="A226" i="142"/>
  <c r="A222" i="142"/>
  <c r="A218" i="142"/>
  <c r="A214" i="142"/>
  <c r="A210" i="142"/>
  <c r="A206" i="142"/>
  <c r="A202" i="142"/>
  <c r="A198" i="142"/>
  <c r="A194" i="142"/>
  <c r="A190" i="142"/>
  <c r="A186" i="142"/>
  <c r="A182" i="142"/>
  <c r="A178" i="142"/>
  <c r="A174" i="142"/>
  <c r="A170" i="142"/>
  <c r="A166" i="142"/>
  <c r="A162" i="142"/>
  <c r="A158" i="142"/>
  <c r="A154" i="142"/>
  <c r="A150" i="142"/>
  <c r="A146" i="142"/>
  <c r="A142" i="142"/>
  <c r="A138" i="142"/>
  <c r="A134" i="142"/>
  <c r="A130" i="142"/>
  <c r="A126" i="142"/>
  <c r="A122" i="142"/>
  <c r="A118" i="142"/>
  <c r="A114" i="142"/>
  <c r="A110" i="142"/>
  <c r="A106" i="142"/>
  <c r="A102" i="142"/>
  <c r="A98" i="142"/>
  <c r="A94" i="142"/>
  <c r="A90" i="142"/>
  <c r="A86" i="142"/>
  <c r="A82" i="142"/>
  <c r="A74" i="142"/>
  <c r="A66" i="142"/>
  <c r="A62" i="142"/>
  <c r="A54" i="142"/>
  <c r="A50" i="142"/>
  <c r="A46" i="142"/>
  <c r="A34" i="142"/>
  <c r="A10" i="142"/>
  <c r="A175" i="142"/>
  <c r="A770" i="142"/>
  <c r="A496" i="142"/>
  <c r="A472" i="142"/>
  <c r="A448" i="142"/>
  <c r="A416" i="142"/>
  <c r="A384" i="142"/>
  <c r="A344" i="142"/>
  <c r="A292" i="142"/>
  <c r="A267" i="142"/>
  <c r="A242" i="142"/>
  <c r="A91" i="142"/>
  <c r="A667" i="142"/>
  <c r="A596" i="142"/>
  <c r="A335" i="142"/>
  <c r="A322" i="142"/>
  <c r="A296" i="142"/>
  <c r="A271" i="142"/>
  <c r="A155" i="142"/>
  <c r="A530" i="142"/>
  <c r="A510" i="142"/>
  <c r="A486" i="142"/>
  <c r="A462" i="142"/>
  <c r="A443" i="142"/>
  <c r="A434" i="142"/>
  <c r="A411" i="142"/>
  <c r="A402" i="142"/>
  <c r="A379" i="142"/>
  <c r="A370" i="142"/>
  <c r="A348" i="142"/>
  <c r="A300" i="142"/>
  <c r="A275" i="142"/>
  <c r="A250" i="142"/>
  <c r="A163" i="142"/>
  <c r="A621" i="142"/>
  <c r="A550" i="142"/>
  <c r="A420" i="142"/>
  <c r="A388" i="142"/>
  <c r="A339" i="142"/>
  <c r="A326" i="142"/>
  <c r="A279" i="142"/>
  <c r="A254" i="142"/>
  <c r="A187" i="142"/>
  <c r="A692" i="142"/>
  <c r="A646" i="142"/>
  <c r="A575" i="142"/>
  <c r="A500" i="142"/>
  <c r="A476" i="142"/>
  <c r="A452" i="142"/>
  <c r="A352" i="142"/>
  <c r="A304" i="142"/>
  <c r="A283" i="142"/>
  <c r="A258" i="142"/>
  <c r="A191" i="142"/>
  <c r="A447" i="142"/>
  <c r="A438" i="142"/>
  <c r="A415" i="142"/>
  <c r="A406" i="142"/>
  <c r="A383" i="142"/>
  <c r="A374" i="142"/>
  <c r="A343" i="142"/>
  <c r="A330" i="142"/>
  <c r="A287" i="142"/>
  <c r="A262" i="142"/>
  <c r="A237" i="142"/>
  <c r="A233" i="142"/>
  <c r="A229" i="142"/>
  <c r="A225" i="142"/>
  <c r="A221" i="142"/>
  <c r="A217" i="142"/>
  <c r="A213" i="142"/>
  <c r="A209" i="142"/>
  <c r="A205" i="142"/>
  <c r="A201" i="142"/>
  <c r="A197" i="142"/>
  <c r="A193" i="142"/>
  <c r="A189" i="142"/>
  <c r="A185" i="142"/>
  <c r="A181" i="142"/>
  <c r="A177" i="142"/>
  <c r="A173" i="142"/>
  <c r="A169" i="142"/>
  <c r="A165" i="142"/>
  <c r="A161" i="142"/>
  <c r="A157" i="142"/>
  <c r="A153" i="142"/>
  <c r="A149" i="142"/>
  <c r="A145" i="142"/>
  <c r="A141" i="142"/>
  <c r="A137" i="142"/>
  <c r="A133" i="142"/>
  <c r="A129" i="142"/>
  <c r="A125" i="142"/>
  <c r="A121" i="142"/>
  <c r="A117" i="142"/>
  <c r="A113" i="142"/>
  <c r="A109" i="142"/>
  <c r="A105" i="142"/>
  <c r="A101" i="142"/>
  <c r="A97" i="142"/>
  <c r="A93" i="142"/>
  <c r="A89" i="142"/>
  <c r="A85" i="142"/>
  <c r="A81" i="142"/>
  <c r="A77" i="142"/>
  <c r="A73" i="142"/>
  <c r="A69" i="142"/>
  <c r="A65" i="142"/>
  <c r="A61" i="142"/>
  <c r="A57" i="142"/>
  <c r="A53" i="142"/>
  <c r="A49" i="142"/>
  <c r="A45" i="142"/>
  <c r="A41" i="142"/>
  <c r="A37" i="142"/>
  <c r="A33" i="142"/>
  <c r="A29" i="142"/>
  <c r="A25" i="142"/>
  <c r="A21" i="142"/>
  <c r="A17" i="142"/>
  <c r="A13" i="142"/>
  <c r="A9" i="142"/>
  <c r="A5" i="142"/>
  <c r="A983" i="142"/>
  <c r="A671" i="142"/>
  <c r="A600" i="142"/>
  <c r="A514" i="142"/>
  <c r="A490" i="142"/>
  <c r="A466" i="142"/>
  <c r="A424" i="142"/>
  <c r="A392" i="142"/>
  <c r="A356" i="142"/>
  <c r="A308" i="142"/>
  <c r="A291" i="142"/>
  <c r="A266" i="142"/>
  <c r="A351" i="150"/>
  <c r="A748" i="142"/>
  <c r="A534" i="142"/>
  <c r="A347" i="142"/>
  <c r="A334" i="142"/>
  <c r="A295" i="142"/>
  <c r="A270" i="142"/>
  <c r="A278" i="142"/>
  <c r="A367" i="142"/>
  <c r="A227" i="142"/>
  <c r="A203" i="142"/>
  <c r="A179" i="142"/>
  <c r="A151" i="142"/>
  <c r="A135" i="142"/>
  <c r="A131" i="142"/>
  <c r="A123" i="142"/>
  <c r="A111" i="142"/>
  <c r="A103" i="142"/>
  <c r="A83" i="142"/>
  <c r="A63" i="142"/>
  <c r="A51" i="142"/>
  <c r="A39" i="142"/>
  <c r="A11" i="142"/>
  <c r="A332" i="142"/>
  <c r="A268" i="142"/>
  <c r="A722" i="142"/>
  <c r="A504" i="142"/>
  <c r="A480" i="142"/>
  <c r="A456" i="142"/>
  <c r="A442" i="142"/>
  <c r="A419" i="142"/>
  <c r="A410" i="142"/>
  <c r="A387" i="142"/>
  <c r="A378" i="142"/>
  <c r="A360" i="142"/>
  <c r="A312" i="142"/>
  <c r="A299" i="142"/>
  <c r="A274" i="142"/>
  <c r="A211" i="142"/>
  <c r="A167" i="142"/>
  <c r="A115" i="142"/>
  <c r="A59" i="142"/>
  <c r="A31" i="142"/>
  <c r="A440" i="142"/>
  <c r="A376" i="142"/>
  <c r="A696" i="142"/>
  <c r="A428" i="142"/>
  <c r="A396" i="142"/>
  <c r="A351" i="142"/>
  <c r="A338" i="142"/>
  <c r="A303" i="142"/>
  <c r="A494" i="142"/>
  <c r="A470" i="142"/>
  <c r="A364" i="142"/>
  <c r="A316" i="142"/>
  <c r="A282" i="142"/>
  <c r="A99" i="142"/>
  <c r="A814" i="142"/>
  <c r="A783" i="142"/>
  <c r="A589" i="142"/>
  <c r="A518" i="142"/>
  <c r="A446" i="142"/>
  <c r="A423" i="142"/>
  <c r="A414" i="142"/>
  <c r="A391" i="142"/>
  <c r="A382" i="142"/>
  <c r="A355" i="142"/>
  <c r="A342" i="142"/>
  <c r="A307" i="142"/>
  <c r="A286" i="142"/>
  <c r="A240" i="142"/>
  <c r="A236" i="142"/>
  <c r="A232" i="142"/>
  <c r="A228" i="142"/>
  <c r="A224" i="142"/>
  <c r="A220" i="142"/>
  <c r="A216" i="142"/>
  <c r="A212" i="142"/>
  <c r="A208" i="142"/>
  <c r="A204" i="142"/>
  <c r="A200" i="142"/>
  <c r="A196" i="142"/>
  <c r="A192" i="142"/>
  <c r="A188" i="142"/>
  <c r="A184" i="142"/>
  <c r="A180" i="142"/>
  <c r="A176" i="142"/>
  <c r="A172" i="142"/>
  <c r="A168" i="142"/>
  <c r="A164" i="142"/>
  <c r="A160" i="142"/>
  <c r="A156" i="142"/>
  <c r="A152" i="142"/>
  <c r="A148" i="142"/>
  <c r="A144" i="142"/>
  <c r="A140" i="142"/>
  <c r="A136" i="142"/>
  <c r="A132" i="142"/>
  <c r="A128" i="142"/>
  <c r="A124" i="142"/>
  <c r="A120" i="142"/>
  <c r="A116" i="142"/>
  <c r="A112" i="142"/>
  <c r="A108" i="142"/>
  <c r="A104" i="142"/>
  <c r="A100" i="142"/>
  <c r="A96" i="142"/>
  <c r="A92" i="142"/>
  <c r="A88" i="142"/>
  <c r="A84" i="142"/>
  <c r="A80" i="142"/>
  <c r="A76" i="142"/>
  <c r="A72" i="142"/>
  <c r="A68" i="142"/>
  <c r="A64" i="142"/>
  <c r="A60" i="142"/>
  <c r="A56" i="142"/>
  <c r="A52" i="142"/>
  <c r="A48" i="142"/>
  <c r="A44" i="142"/>
  <c r="A40" i="142"/>
  <c r="A36" i="142"/>
  <c r="A32" i="142"/>
  <c r="A28" i="142"/>
  <c r="A24" i="142"/>
  <c r="A20" i="142"/>
  <c r="A16" i="142"/>
  <c r="A12" i="142"/>
  <c r="A8" i="142"/>
  <c r="A4" i="142"/>
  <c r="A319" i="142"/>
  <c r="A231" i="142"/>
  <c r="A215" i="142"/>
  <c r="A171" i="142"/>
  <c r="A127" i="142"/>
  <c r="A79" i="142"/>
  <c r="A43" i="142"/>
  <c r="A3" i="142"/>
  <c r="A614" i="142"/>
  <c r="A538" i="142"/>
  <c r="A508" i="142"/>
  <c r="A484" i="142"/>
  <c r="A460" i="142"/>
  <c r="A432" i="142"/>
  <c r="A400" i="142"/>
  <c r="A368" i="142"/>
  <c r="A320" i="142"/>
  <c r="A290" i="142"/>
  <c r="A244" i="142"/>
  <c r="A431" i="142"/>
  <c r="A139" i="142"/>
  <c r="A478" i="142"/>
  <c r="A895" i="142"/>
  <c r="A359" i="142"/>
  <c r="A346" i="142"/>
  <c r="A311" i="142"/>
  <c r="A294" i="142"/>
  <c r="A248" i="142"/>
  <c r="A183" i="142"/>
  <c r="A87" i="142"/>
  <c r="A27" i="142"/>
  <c r="A854" i="142"/>
  <c r="A568" i="142"/>
  <c r="A498" i="142"/>
  <c r="A474" i="142"/>
  <c r="A450" i="142"/>
  <c r="A427" i="142"/>
  <c r="A418" i="142"/>
  <c r="A395" i="142"/>
  <c r="A386" i="142"/>
  <c r="A324" i="142"/>
  <c r="A298" i="142"/>
  <c r="A252" i="142"/>
  <c r="A542" i="142"/>
  <c r="A422" i="142"/>
  <c r="A390" i="142"/>
  <c r="A354" i="142"/>
  <c r="A239" i="142"/>
  <c r="A199" i="142"/>
  <c r="A143" i="142"/>
  <c r="A95" i="142"/>
  <c r="A47" i="142"/>
  <c r="A7" i="142"/>
  <c r="A502" i="142"/>
  <c r="A454" i="142"/>
  <c r="A941" i="142"/>
  <c r="A936" i="142"/>
  <c r="A823" i="142"/>
  <c r="A436" i="142"/>
  <c r="A404" i="142"/>
  <c r="A372" i="142"/>
  <c r="A363" i="142"/>
  <c r="A350" i="142"/>
  <c r="A315" i="142"/>
  <c r="A302" i="142"/>
  <c r="A256" i="142"/>
  <c r="A264" i="142"/>
  <c r="A235" i="142"/>
  <c r="A219" i="142"/>
  <c r="A195" i="142"/>
  <c r="A147" i="142"/>
  <c r="A107" i="142"/>
  <c r="A55" i="142"/>
  <c r="A15" i="142"/>
  <c r="A522" i="142"/>
  <c r="A512" i="142"/>
  <c r="A488" i="142"/>
  <c r="A464" i="142"/>
  <c r="A328" i="142"/>
  <c r="A260" i="142"/>
  <c r="A399" i="142"/>
  <c r="A306" i="142"/>
  <c r="A223" i="142"/>
  <c r="A207" i="142"/>
  <c r="A159" i="142"/>
  <c r="A119" i="142"/>
  <c r="A67" i="142"/>
  <c r="A23" i="142"/>
  <c r="T4" i="151" l="1"/>
  <c r="K4" i="151"/>
  <c r="N4" i="151" s="1"/>
  <c r="D4" i="151"/>
  <c r="G4" i="151" s="1"/>
  <c r="D5" i="151" l="1"/>
  <c r="G5" i="151" s="1"/>
  <c r="K5" i="151"/>
  <c r="N5" i="151" s="1"/>
</calcChain>
</file>

<file path=xl/sharedStrings.xml><?xml version="1.0" encoding="utf-8"?>
<sst xmlns="http://schemas.openxmlformats.org/spreadsheetml/2006/main" count="17740" uniqueCount="2245">
  <si>
    <t>Date</t>
  </si>
  <si>
    <t>Total shares purchased</t>
  </si>
  <si>
    <t>Buyback amount</t>
  </si>
  <si>
    <t>Total</t>
  </si>
  <si>
    <t>Time</t>
  </si>
  <si>
    <t>Volume-weighted average price</t>
  </si>
  <si>
    <t>Buyback amount in USD*</t>
  </si>
  <si>
    <t>Volume-weighted average price in USD*</t>
  </si>
  <si>
    <t>LSE</t>
  </si>
  <si>
    <t>Euronext</t>
  </si>
  <si>
    <t>Announcement date:</t>
  </si>
  <si>
    <t>Investment firm:</t>
  </si>
  <si>
    <t>Jefferies International Limited</t>
  </si>
  <si>
    <t xml:space="preserve">ISIN Code: </t>
  </si>
  <si>
    <t>Submission Period:</t>
  </si>
  <si>
    <t>Submission Date:</t>
  </si>
  <si>
    <t>GG00BPFJTF46</t>
  </si>
  <si>
    <t>Pershing Square Holdings, Ltd.</t>
  </si>
  <si>
    <t xml:space="preserve">The trading venue for all purchases reported below is the London Stock Exchange. </t>
  </si>
  <si>
    <t>ISIN</t>
  </si>
  <si>
    <t>Volume</t>
  </si>
  <si>
    <t>Price (GBP)</t>
  </si>
  <si>
    <t>Proceeds (GBP)</t>
  </si>
  <si>
    <t>Timezone</t>
  </si>
  <si>
    <t>Trade ID</t>
  </si>
  <si>
    <t>Issuer Name</t>
  </si>
  <si>
    <t>GBP/USD fx rate*</t>
  </si>
  <si>
    <t>Price (USD)</t>
  </si>
  <si>
    <t>Proceeds (USD)</t>
  </si>
  <si>
    <t>GMT</t>
  </si>
  <si>
    <t>London Stock Exchange (USD) Purchases</t>
  </si>
  <si>
    <t>PSH.L</t>
  </si>
  <si>
    <t>PSHD.L</t>
  </si>
  <si>
    <t>Volumes</t>
  </si>
  <si>
    <t>Prices</t>
  </si>
  <si>
    <t>FX</t>
  </si>
  <si>
    <t>Weekly</t>
  </si>
  <si>
    <t>Daily Overview</t>
  </si>
  <si>
    <t>Tab</t>
  </si>
  <si>
    <t>Overview</t>
  </si>
  <si>
    <t>Trades Fidessa</t>
  </si>
  <si>
    <t>09:38:29</t>
  </si>
  <si>
    <t>00200574477TRLO0</t>
  </si>
  <si>
    <t>00200574478TRLO0</t>
  </si>
  <si>
    <t>00200574759TRLO0</t>
  </si>
  <si>
    <t>00200574760TRLO0</t>
  </si>
  <si>
    <t>00200575201TRLO0</t>
  </si>
  <si>
    <t>00200575202TRLO0</t>
  </si>
  <si>
    <t>00200576869TRLO0</t>
  </si>
  <si>
    <t>00200577454TRLO0</t>
  </si>
  <si>
    <t>00200577636TRLO0</t>
  </si>
  <si>
    <t>00200577637TRLO0</t>
  </si>
  <si>
    <t>00200577871TRLO0</t>
  </si>
  <si>
    <t>00200577970TRLO0</t>
  </si>
  <si>
    <t>00200577971TRLO0</t>
  </si>
  <si>
    <t>00200578936TRLO0</t>
  </si>
  <si>
    <t>00200581396TRLO0</t>
  </si>
  <si>
    <t>00200582256TRLO0</t>
  </si>
  <si>
    <t>00200586304TRLO0</t>
  </si>
  <si>
    <t>00200586580TRLO0</t>
  </si>
  <si>
    <t>00200587015TRLO0</t>
  </si>
  <si>
    <t>00200587016TRLO0</t>
  </si>
  <si>
    <t>00200587017TRLO0</t>
  </si>
  <si>
    <t>00200587018TRLO0</t>
  </si>
  <si>
    <t>00200587036TRLO0</t>
  </si>
  <si>
    <t>00200587037TRLO0</t>
  </si>
  <si>
    <t>00200587220TRLO0</t>
  </si>
  <si>
    <t>00200587257TRLO0</t>
  </si>
  <si>
    <t>00200587259TRLO0</t>
  </si>
  <si>
    <t>00200587266TRLO0</t>
  </si>
  <si>
    <t>00200587275TRLO0</t>
  </si>
  <si>
    <t>00200590504TRLO0</t>
  </si>
  <si>
    <t>08:02:06</t>
  </si>
  <si>
    <t>08:03:53</t>
  </si>
  <si>
    <t>08:05:36</t>
  </si>
  <si>
    <t>08:14:45</t>
  </si>
  <si>
    <t>08:18:02</t>
  </si>
  <si>
    <t>08:18:38</t>
  </si>
  <si>
    <t>08:19:00</t>
  </si>
  <si>
    <t>08:19:47</t>
  </si>
  <si>
    <t>08:27:32</t>
  </si>
  <si>
    <t>08:44:18</t>
  </si>
  <si>
    <t>08:52:35</t>
  </si>
  <si>
    <t>09:31:39</t>
  </si>
  <si>
    <t>09:33:58</t>
  </si>
  <si>
    <t>09:38:18</t>
  </si>
  <si>
    <t>09:39:40</t>
  </si>
  <si>
    <t>09:40:03</t>
  </si>
  <si>
    <t>09:40:07</t>
  </si>
  <si>
    <t>09:40:10</t>
  </si>
  <si>
    <t>10:08:10</t>
  </si>
  <si>
    <t>London Stock Exchange (GBP) Purchases</t>
  </si>
  <si>
    <t>Percentage of program completed:</t>
  </si>
  <si>
    <t>*USD amounts are calculated based on the GBP/USD exchange rate as provided by Jefferies International Limited on each respective trading date.</t>
  </si>
  <si>
    <t>I</t>
  </si>
  <si>
    <t>B</t>
  </si>
  <si>
    <t>NETSIALGOMKT</t>
  </si>
  <si>
    <t>EXPRESS</t>
  </si>
  <si>
    <t>Pershing Square Holdings, Ltd. Share Buyback Program ($200M)</t>
  </si>
  <si>
    <t>The trading venue for all purchases reported below is the London Stock Exchange.</t>
  </si>
  <si>
    <t>Total Amounts Across All Venues</t>
  </si>
  <si>
    <t>BST</t>
  </si>
  <si>
    <t>R</t>
  </si>
  <si>
    <t>BE</t>
  </si>
  <si>
    <t>EQ</t>
  </si>
  <si>
    <t>LSE-SETS</t>
  </si>
  <si>
    <t>Time Zone</t>
  </si>
  <si>
    <t>Price</t>
  </si>
  <si>
    <t>Proceeds</t>
  </si>
  <si>
    <t>Venue Code</t>
  </si>
  <si>
    <t>Transaction Reference Number</t>
  </si>
  <si>
    <t>08:36:37</t>
  </si>
  <si>
    <t>16:22:23</t>
  </si>
  <si>
    <t>16:13:52</t>
  </si>
  <si>
    <t>14:39:27</t>
  </si>
  <si>
    <t>14:02:47</t>
  </si>
  <si>
    <t>15:17:21</t>
  </si>
  <si>
    <t>18 Sep 2025 - 24 Sep 2025</t>
  </si>
  <si>
    <t>00488507921TRLO1</t>
  </si>
  <si>
    <t>00488508862TRLO1</t>
  </si>
  <si>
    <t>00488508863TRLO1</t>
  </si>
  <si>
    <t>00488510285TRLO1</t>
  </si>
  <si>
    <t>00488510286TRLO1</t>
  </si>
  <si>
    <t>00488510287TRLO1</t>
  </si>
  <si>
    <t>00488515200TRLO1</t>
  </si>
  <si>
    <t>00488515201TRLO1</t>
  </si>
  <si>
    <t>00488530279TRLO1</t>
  </si>
  <si>
    <t>00488530280TRLO1</t>
  </si>
  <si>
    <t>00488530281TRLO1</t>
  </si>
  <si>
    <t>00488530282TRLO1</t>
  </si>
  <si>
    <t>00488568194TRLO1</t>
  </si>
  <si>
    <t>00488568195TRLO1</t>
  </si>
  <si>
    <t>00488568196TRLO1</t>
  </si>
  <si>
    <t>00488568197TRLO1</t>
  </si>
  <si>
    <t>00488568198TRLO1</t>
  </si>
  <si>
    <t>00488568199TRLO1</t>
  </si>
  <si>
    <t>00488568200TRLO1</t>
  </si>
  <si>
    <t>00488568201TRLO1</t>
  </si>
  <si>
    <t>00488568202TRLO1</t>
  </si>
  <si>
    <t>00488568203TRLO1</t>
  </si>
  <si>
    <t>00488568215TRLO1</t>
  </si>
  <si>
    <t>00488569063TRLO1</t>
  </si>
  <si>
    <t>00488569064TRLO1</t>
  </si>
  <si>
    <t>00488569062TRLO1</t>
  </si>
  <si>
    <t>00488569088TRLO1</t>
  </si>
  <si>
    <t>00488569349TRLO1</t>
  </si>
  <si>
    <t>00488569350TRLO1</t>
  </si>
  <si>
    <t>00488569394TRLO1</t>
  </si>
  <si>
    <t>00488569395TRLO1</t>
  </si>
  <si>
    <t>00488569397TRLO1</t>
  </si>
  <si>
    <t>00488569411TRLO1</t>
  </si>
  <si>
    <t>00488569412TRLO1</t>
  </si>
  <si>
    <t>00488569416TRLO1</t>
  </si>
  <si>
    <t>00488569472TRLO1</t>
  </si>
  <si>
    <t>00488569483TRLO1</t>
  </si>
  <si>
    <t>00488569730TRLO1</t>
  </si>
  <si>
    <t>00488569732TRLO1</t>
  </si>
  <si>
    <t>00488570339TRLO1</t>
  </si>
  <si>
    <t>00488570454TRLO1</t>
  </si>
  <si>
    <t>00488571104TRLO1</t>
  </si>
  <si>
    <t>00488571167TRLO1</t>
  </si>
  <si>
    <t>00488571693TRLO1</t>
  </si>
  <si>
    <t>00488571694TRLO1</t>
  </si>
  <si>
    <t>00488571695TRLO1</t>
  </si>
  <si>
    <t>00488571696TRLO1</t>
  </si>
  <si>
    <t>00488571697TRLO1</t>
  </si>
  <si>
    <t>00488571698TRLO1</t>
  </si>
  <si>
    <t>00488571699TRLO1</t>
  </si>
  <si>
    <t>00488571700TRLO1</t>
  </si>
  <si>
    <t>00488572559TRLO1</t>
  </si>
  <si>
    <t>00488572560TRLO1</t>
  </si>
  <si>
    <t>00488572561TRLO1</t>
  </si>
  <si>
    <t>00488572562TRLO1</t>
  </si>
  <si>
    <t>00488572907TRLO1</t>
  </si>
  <si>
    <t>00488572908TRLO1</t>
  </si>
  <si>
    <t>00488573741TRLO1</t>
  </si>
  <si>
    <t>00488574289TRLO1</t>
  </si>
  <si>
    <t>00488574307TRLO1</t>
  </si>
  <si>
    <t>00488574344TRLO1</t>
  </si>
  <si>
    <t>00488574483TRLO1</t>
  </si>
  <si>
    <t>00488574499TRLO1</t>
  </si>
  <si>
    <t>00488580888TRLO1</t>
  </si>
  <si>
    <t>00488580889TRLO1</t>
  </si>
  <si>
    <t>00488580890TRLO1</t>
  </si>
  <si>
    <t>00488580891TRLO1</t>
  </si>
  <si>
    <t>00488580892TRLO1</t>
  </si>
  <si>
    <t>00488580893TRLO1</t>
  </si>
  <si>
    <t>00488580894TRLO1</t>
  </si>
  <si>
    <t>00488580895TRLO1</t>
  </si>
  <si>
    <t>00488580896TRLO1</t>
  </si>
  <si>
    <t>00488580897TRLO1</t>
  </si>
  <si>
    <t>00488580898TRLO1</t>
  </si>
  <si>
    <t>00488580899TRLO1</t>
  </si>
  <si>
    <t>00488580900TRLO1</t>
  </si>
  <si>
    <t>00488580901TRLO1</t>
  </si>
  <si>
    <t>00488580902TRLO1</t>
  </si>
  <si>
    <t>00488580903TRLO1</t>
  </si>
  <si>
    <t>00488583762TRLO1</t>
  </si>
  <si>
    <t>00488584614TRLO1</t>
  </si>
  <si>
    <t>00488584615TRLO1</t>
  </si>
  <si>
    <t>00488586065TRLO1</t>
  </si>
  <si>
    <t>00488586066TRLO1</t>
  </si>
  <si>
    <t>00488586494TRLO1</t>
  </si>
  <si>
    <t>00488586934TRLO1</t>
  </si>
  <si>
    <t>00488587627TRLO1</t>
  </si>
  <si>
    <t>00488588490TRLO1</t>
  </si>
  <si>
    <t>00488588491TRLO1</t>
  </si>
  <si>
    <t>00488588606TRLO1</t>
  </si>
  <si>
    <t>00488589330TRLO1</t>
  </si>
  <si>
    <t>00488590207TRLO1</t>
  </si>
  <si>
    <t>00488592756TRLO1</t>
  </si>
  <si>
    <t>00488614252TRLO1</t>
  </si>
  <si>
    <t>00488622959TRLO1</t>
  </si>
  <si>
    <t>00488622958TRLO1</t>
  </si>
  <si>
    <t>00488623098TRLO1</t>
  </si>
  <si>
    <t>00488640438TRLO1</t>
  </si>
  <si>
    <t>00488653677TRLO1</t>
  </si>
  <si>
    <t>00488655242TRLO1</t>
  </si>
  <si>
    <t>00488656646TRLO1</t>
  </si>
  <si>
    <t>00488656647TRLO1</t>
  </si>
  <si>
    <t>00488661513TRLO1</t>
  </si>
  <si>
    <t>00488661514TRLO1</t>
  </si>
  <si>
    <t>00488661517TRLO1</t>
  </si>
  <si>
    <t>00488661518TRLO1</t>
  </si>
  <si>
    <t>00488661520TRLO1</t>
  </si>
  <si>
    <t>00488661521TRLO1</t>
  </si>
  <si>
    <t>00488661536TRLO1</t>
  </si>
  <si>
    <t>00488661537TRLO1</t>
  </si>
  <si>
    <t>08:07:11</t>
  </si>
  <si>
    <t>08:14:34</t>
  </si>
  <si>
    <t>08:23:13</t>
  </si>
  <si>
    <t>08:49:48</t>
  </si>
  <si>
    <t>10:12:18</t>
  </si>
  <si>
    <t>13:33:42</t>
  </si>
  <si>
    <t>13:33:44</t>
  </si>
  <si>
    <t>13:37:48</t>
  </si>
  <si>
    <t>13:37:59</t>
  </si>
  <si>
    <t>13:39:50</t>
  </si>
  <si>
    <t>13:39:57</t>
  </si>
  <si>
    <t>13:39:59</t>
  </si>
  <si>
    <t>13:40:02</t>
  </si>
  <si>
    <t>13:40:07</t>
  </si>
  <si>
    <t>13:40:09</t>
  </si>
  <si>
    <t>13:40:30</t>
  </si>
  <si>
    <t>13:40:36</t>
  </si>
  <si>
    <t>13:42:00</t>
  </si>
  <si>
    <t>13:42:01</t>
  </si>
  <si>
    <t>13:44:56</t>
  </si>
  <si>
    <t>13:45:23</t>
  </si>
  <si>
    <t>13:48:42</t>
  </si>
  <si>
    <t>13:49:06</t>
  </si>
  <si>
    <t>13:51:13</t>
  </si>
  <si>
    <t>13:55:31</t>
  </si>
  <si>
    <t>13:57:09</t>
  </si>
  <si>
    <t>14:00:10</t>
  </si>
  <si>
    <t>14:01:44</t>
  </si>
  <si>
    <t>14:01:50</t>
  </si>
  <si>
    <t>14:02:00</t>
  </si>
  <si>
    <t>14:02:42</t>
  </si>
  <si>
    <t>14:29:55</t>
  </si>
  <si>
    <t>14:33:16</t>
  </si>
  <si>
    <t>14:34:41</t>
  </si>
  <si>
    <t>14:37:45</t>
  </si>
  <si>
    <t>14:38:46</t>
  </si>
  <si>
    <t>14:39:32</t>
  </si>
  <si>
    <t>14:40:57</t>
  </si>
  <si>
    <t>14:43:12</t>
  </si>
  <si>
    <t>14:43:30</t>
  </si>
  <si>
    <t>14:45:40</t>
  </si>
  <si>
    <t>14:47:56</t>
  </si>
  <si>
    <t>14:54:29</t>
  </si>
  <si>
    <t>15:28:41</t>
  </si>
  <si>
    <t>15:38:00</t>
  </si>
  <si>
    <t>15:38:13</t>
  </si>
  <si>
    <t>16:00:54</t>
  </si>
  <si>
    <t>16:18:49</t>
  </si>
  <si>
    <t>16:20:34</t>
  </si>
  <si>
    <t>16:28:48</t>
  </si>
  <si>
    <t>16:28:49</t>
  </si>
  <si>
    <t>00488506895TRLO1</t>
  </si>
  <si>
    <t>00488507403TRLO1</t>
  </si>
  <si>
    <t>00488507465TRLO1</t>
  </si>
  <si>
    <t>00488507660TRLO1</t>
  </si>
  <si>
    <t>00488507776TRLO1</t>
  </si>
  <si>
    <t>00488507920TRLO1</t>
  </si>
  <si>
    <t>00488508030TRLO1</t>
  </si>
  <si>
    <t>00488508977TRLO1</t>
  </si>
  <si>
    <t>00488508978TRLO1</t>
  </si>
  <si>
    <t>00488508979TRLO1</t>
  </si>
  <si>
    <t>00488509156TRLO1</t>
  </si>
  <si>
    <t>00488509157TRLO1</t>
  </si>
  <si>
    <t>00488509370TRLO1</t>
  </si>
  <si>
    <t>00488509808TRLO1</t>
  </si>
  <si>
    <t>00488509809TRLO1</t>
  </si>
  <si>
    <t>00488509810TRLO1</t>
  </si>
  <si>
    <t>00488510284TRLO1</t>
  </si>
  <si>
    <t>00488510346TRLO1</t>
  </si>
  <si>
    <t>00488510347TRLO1</t>
  </si>
  <si>
    <t>00488510348TRLO1</t>
  </si>
  <si>
    <t>00488510349TRLO1</t>
  </si>
  <si>
    <t>00488510720TRLO1</t>
  </si>
  <si>
    <t>00488511059TRLO1</t>
  </si>
  <si>
    <t>00488511060TRLO1</t>
  </si>
  <si>
    <t>00488511061TRLO1</t>
  </si>
  <si>
    <t>00488511440TRLO1</t>
  </si>
  <si>
    <t>00488512741TRLO1</t>
  </si>
  <si>
    <t>00488513077TRLO1</t>
  </si>
  <si>
    <t>00488513207TRLO1</t>
  </si>
  <si>
    <t>00488513457TRLO1</t>
  </si>
  <si>
    <t>00488513464TRLO1</t>
  </si>
  <si>
    <t>00488513465TRLO1</t>
  </si>
  <si>
    <t>00488514469TRLO1</t>
  </si>
  <si>
    <t>00488514470TRLO1</t>
  </si>
  <si>
    <t>00488514471TRLO1</t>
  </si>
  <si>
    <t>00488514510TRLO1</t>
  </si>
  <si>
    <t>00488514511TRLO1</t>
  </si>
  <si>
    <t>00488514537TRLO1</t>
  </si>
  <si>
    <t>00488514538TRLO1</t>
  </si>
  <si>
    <t>00488514918TRLO1</t>
  </si>
  <si>
    <t>00488514919TRLO1</t>
  </si>
  <si>
    <t>00488515267TRLO1</t>
  </si>
  <si>
    <t>00488515422TRLO1</t>
  </si>
  <si>
    <t>00488515423TRLO1</t>
  </si>
  <si>
    <t>00488515435TRLO1</t>
  </si>
  <si>
    <t>00488523336TRLO1</t>
  </si>
  <si>
    <t>00488523349TRLO1</t>
  </si>
  <si>
    <t>00488523350TRLO1</t>
  </si>
  <si>
    <t>00488523821TRLO1</t>
  </si>
  <si>
    <t>00488523822TRLO1</t>
  </si>
  <si>
    <t>00488523823TRLO1</t>
  </si>
  <si>
    <t>00488523857TRLO1</t>
  </si>
  <si>
    <t>00488523858TRLO1</t>
  </si>
  <si>
    <t>00488524110TRLO1</t>
  </si>
  <si>
    <t>00488524111TRLO1</t>
  </si>
  <si>
    <t>00488524523TRLO1</t>
  </si>
  <si>
    <t>00488532130TRLO1</t>
  </si>
  <si>
    <t>00488532522TRLO1</t>
  </si>
  <si>
    <t>00488533499TRLO1</t>
  </si>
  <si>
    <t>00488533500TRLO1</t>
  </si>
  <si>
    <t>00488533501TRLO1</t>
  </si>
  <si>
    <t>00488533502TRLO1</t>
  </si>
  <si>
    <t>00488533506TRLO1</t>
  </si>
  <si>
    <t>00488533507TRLO1</t>
  </si>
  <si>
    <t>00488533508TRLO1</t>
  </si>
  <si>
    <t>00488535684TRLO1</t>
  </si>
  <si>
    <t>00488535685TRLO1</t>
  </si>
  <si>
    <t>00488535686TRLO1</t>
  </si>
  <si>
    <t>00488535687TRLO1</t>
  </si>
  <si>
    <t>00488535688TRLO1</t>
  </si>
  <si>
    <t>00488536210TRLO1</t>
  </si>
  <si>
    <t>00488536211TRLO1</t>
  </si>
  <si>
    <t>00488537746TRLO1</t>
  </si>
  <si>
    <t>00488547555TRLO1</t>
  </si>
  <si>
    <t>00488547556TRLO1</t>
  </si>
  <si>
    <t>00488547557TRLO1</t>
  </si>
  <si>
    <t>00488547560TRLO1</t>
  </si>
  <si>
    <t>00488548154TRLO1</t>
  </si>
  <si>
    <t>00488549169TRLO1</t>
  </si>
  <si>
    <t>00488550619TRLO1</t>
  </si>
  <si>
    <t>00488550620TRLO1</t>
  </si>
  <si>
    <t>00488550621TRLO1</t>
  </si>
  <si>
    <t>00488574323TRLO1</t>
  </si>
  <si>
    <t>00488574324TRLO1</t>
  </si>
  <si>
    <t>00488574325TRLO1</t>
  </si>
  <si>
    <t>00488574326TRLO1</t>
  </si>
  <si>
    <t>00488574347TRLO1</t>
  </si>
  <si>
    <t>00488574369TRLO1</t>
  </si>
  <si>
    <t>00488574389TRLO1</t>
  </si>
  <si>
    <t>00488574390TRLO1</t>
  </si>
  <si>
    <t>00488576648TRLO1</t>
  </si>
  <si>
    <t>00488578780TRLO1</t>
  </si>
  <si>
    <t>00488578805TRLO1</t>
  </si>
  <si>
    <t>00488582360TRLO1</t>
  </si>
  <si>
    <t>00488582361TRLO1</t>
  </si>
  <si>
    <t>00488582382TRLO1</t>
  </si>
  <si>
    <t>00488583760TRLO1</t>
  </si>
  <si>
    <t>00488583761TRLO1</t>
  </si>
  <si>
    <t>00488583859TRLO1</t>
  </si>
  <si>
    <t>00488584909TRLO1</t>
  </si>
  <si>
    <t>00488586837TRLO1</t>
  </si>
  <si>
    <t>00488586838TRLO1</t>
  </si>
  <si>
    <t>00488586878TRLO1</t>
  </si>
  <si>
    <t>00488586935TRLO1</t>
  </si>
  <si>
    <t>00488586986TRLO1</t>
  </si>
  <si>
    <t>00488589045TRLO1</t>
  </si>
  <si>
    <t>00488589046TRLO1</t>
  </si>
  <si>
    <t>00488589048TRLO1</t>
  </si>
  <si>
    <t>00488589050TRLO1</t>
  </si>
  <si>
    <t>00488589066TRLO1</t>
  </si>
  <si>
    <t>00488589134TRLO1</t>
  </si>
  <si>
    <t>00488589425TRLO1</t>
  </si>
  <si>
    <t>00488589661TRLO1</t>
  </si>
  <si>
    <t>00488591255TRLO1</t>
  </si>
  <si>
    <t>00488592819TRLO1</t>
  </si>
  <si>
    <t>00488595811TRLO1</t>
  </si>
  <si>
    <t>00488596472TRLO1</t>
  </si>
  <si>
    <t>00488596488TRLO1</t>
  </si>
  <si>
    <t>00488596782TRLO1</t>
  </si>
  <si>
    <t>00488598630TRLO1</t>
  </si>
  <si>
    <t>00488599135TRLO1</t>
  </si>
  <si>
    <t>00488599170TRLO1</t>
  </si>
  <si>
    <t>00488599624TRLO1</t>
  </si>
  <si>
    <t>00488600440TRLO1</t>
  </si>
  <si>
    <t>00488602298TRLO1</t>
  </si>
  <si>
    <t>00488602299TRLO1</t>
  </si>
  <si>
    <t>00488603678TRLO1</t>
  </si>
  <si>
    <t>00488603730TRLO1</t>
  </si>
  <si>
    <t>00488603765TRLO1</t>
  </si>
  <si>
    <t>00488605801TRLO1</t>
  </si>
  <si>
    <t>00488605844TRLO1</t>
  </si>
  <si>
    <t>00488641664TRLO1</t>
  </si>
  <si>
    <t>00488641846TRLO1</t>
  </si>
  <si>
    <t>00488649197TRLO1</t>
  </si>
  <si>
    <t>00488649198TRLO1</t>
  </si>
  <si>
    <t>00488649643TRLO1</t>
  </si>
  <si>
    <t>00488649953TRLO1</t>
  </si>
  <si>
    <t>00488653606TRLO1</t>
  </si>
  <si>
    <t>00488654851TRLO1</t>
  </si>
  <si>
    <t>00488656644TRLO1</t>
  </si>
  <si>
    <t>00488658954TRLO1</t>
  </si>
  <si>
    <t>00488659007TRLO1</t>
  </si>
  <si>
    <t>00488659008TRLO1</t>
  </si>
  <si>
    <t>00488659262TRLO1</t>
  </si>
  <si>
    <t>00488659263TRLO1</t>
  </si>
  <si>
    <t>00488661406TRLO1</t>
  </si>
  <si>
    <t>00488661407TRLO1</t>
  </si>
  <si>
    <t>00488661408TRLO1</t>
  </si>
  <si>
    <t>00488661511TRLO1</t>
  </si>
  <si>
    <t>00488661519TRLO1</t>
  </si>
  <si>
    <t>00488661530TRLO1</t>
  </si>
  <si>
    <t>00488661532TRLO1</t>
  </si>
  <si>
    <t>00488661533TRLO1</t>
  </si>
  <si>
    <t>00488661535TRLO1</t>
  </si>
  <si>
    <t>00488661541TRLO1</t>
  </si>
  <si>
    <t>00488661544TRLO1</t>
  </si>
  <si>
    <t>00488661545TRLO1</t>
  </si>
  <si>
    <t>00488661548TRLO1</t>
  </si>
  <si>
    <t>00488661552TRLO1</t>
  </si>
  <si>
    <t>00488661587TRLO1</t>
  </si>
  <si>
    <t>00488661620TRLO1</t>
  </si>
  <si>
    <t>00488661677TRLO1</t>
  </si>
  <si>
    <t>00488661678TRLO1</t>
  </si>
  <si>
    <t>00488671775TRLO1</t>
  </si>
  <si>
    <t>00488672223TRLO1</t>
  </si>
  <si>
    <t>00488672224TRLO1</t>
  </si>
  <si>
    <t>08:00:57</t>
  </si>
  <si>
    <t>08:03:30</t>
  </si>
  <si>
    <t>08:03:35</t>
  </si>
  <si>
    <t>08:05:45</t>
  </si>
  <si>
    <t>08:06:32</t>
  </si>
  <si>
    <t>08:08:19</t>
  </si>
  <si>
    <t>08:15:18</t>
  </si>
  <si>
    <t>08:16:32</t>
  </si>
  <si>
    <t>08:18:22</t>
  </si>
  <si>
    <t>08:20:51</t>
  </si>
  <si>
    <t>08:23:45</t>
  </si>
  <si>
    <t>08:25:31</t>
  </si>
  <si>
    <t>08:27:55</t>
  </si>
  <si>
    <t>08:30:21</t>
  </si>
  <si>
    <t>08:38:36</t>
  </si>
  <si>
    <t>08:39:14</t>
  </si>
  <si>
    <t>08:40:58</t>
  </si>
  <si>
    <t>08:41:05</t>
  </si>
  <si>
    <t>08:46:02</t>
  </si>
  <si>
    <t>08:46:05</t>
  </si>
  <si>
    <t>08:46:20</t>
  </si>
  <si>
    <t>08:48:23</t>
  </si>
  <si>
    <t>08:50:16</t>
  </si>
  <si>
    <t>08:50:55</t>
  </si>
  <si>
    <t>08:51:01</t>
  </si>
  <si>
    <t>09:29:42</t>
  </si>
  <si>
    <t>09:29:46</t>
  </si>
  <si>
    <t>09:31:52</t>
  </si>
  <si>
    <t>09:32:08</t>
  </si>
  <si>
    <t>09:33:20</t>
  </si>
  <si>
    <t>09:36:48</t>
  </si>
  <si>
    <t>10:20:50</t>
  </si>
  <si>
    <t>10:21:55</t>
  </si>
  <si>
    <t>10:29:08</t>
  </si>
  <si>
    <t>10:29:10</t>
  </si>
  <si>
    <t>10:41:58</t>
  </si>
  <si>
    <t>10:44:11</t>
  </si>
  <si>
    <t>10:51:07</t>
  </si>
  <si>
    <t>11:43:38</t>
  </si>
  <si>
    <t>11:43:40</t>
  </si>
  <si>
    <t>11:46:48</t>
  </si>
  <si>
    <t>11:52:30</t>
  </si>
  <si>
    <t>12:00:23</t>
  </si>
  <si>
    <t>14:01:55</t>
  </si>
  <si>
    <t>14:02:02</t>
  </si>
  <si>
    <t>14:02:11</t>
  </si>
  <si>
    <t>14:02:16</t>
  </si>
  <si>
    <t>14:11:14</t>
  </si>
  <si>
    <t>14:20:44</t>
  </si>
  <si>
    <t>14:20:46</t>
  </si>
  <si>
    <t>14:31:04</t>
  </si>
  <si>
    <t>14:31:06</t>
  </si>
  <si>
    <t>14:33:22</t>
  </si>
  <si>
    <t>14:35:19</t>
  </si>
  <si>
    <t>14:39:25</t>
  </si>
  <si>
    <t>14:39:40</t>
  </si>
  <si>
    <t>14:45:00</t>
  </si>
  <si>
    <t>14:45:01</t>
  </si>
  <si>
    <t>14:45:10</t>
  </si>
  <si>
    <t>14:45:55</t>
  </si>
  <si>
    <t>14:46:29</t>
  </si>
  <si>
    <t>14:50:10</t>
  </si>
  <si>
    <t>14:54:37</t>
  </si>
  <si>
    <t>15:01:06</t>
  </si>
  <si>
    <t>15:02:15</t>
  </si>
  <si>
    <t>15:02:16</t>
  </si>
  <si>
    <t>15:02:37</t>
  </si>
  <si>
    <t>15:05:43</t>
  </si>
  <si>
    <t>15:06:40</t>
  </si>
  <si>
    <t>15:06:44</t>
  </si>
  <si>
    <t>15:07:36</t>
  </si>
  <si>
    <t>15:08:43</t>
  </si>
  <si>
    <t>15:11:46</t>
  </si>
  <si>
    <t>15:14:03</t>
  </si>
  <si>
    <t>15:14:08</t>
  </si>
  <si>
    <t>15:14:11</t>
  </si>
  <si>
    <t>15:17:27</t>
  </si>
  <si>
    <t>16:02:35</t>
  </si>
  <si>
    <t>16:02:53</t>
  </si>
  <si>
    <t>16:13:17</t>
  </si>
  <si>
    <t>16:14:17</t>
  </si>
  <si>
    <t>16:18:44</t>
  </si>
  <si>
    <t>16:20:03</t>
  </si>
  <si>
    <t>16:25:23</t>
  </si>
  <si>
    <t>16:25:28</t>
  </si>
  <si>
    <t>16:25:40</t>
  </si>
  <si>
    <t>16:28:41</t>
  </si>
  <si>
    <t>16:28:50</t>
  </si>
  <si>
    <t>16:28:54</t>
  </si>
  <si>
    <t>16:28:56</t>
  </si>
  <si>
    <t>16:29:01</t>
  </si>
  <si>
    <t>16:35:45</t>
  </si>
  <si>
    <t>16:36:43</t>
  </si>
  <si>
    <t>00488775063TRLO1</t>
  </si>
  <si>
    <t>00488777069TRLO1</t>
  </si>
  <si>
    <t>00488777733TRLO1</t>
  </si>
  <si>
    <t>00488779081TRLO1</t>
  </si>
  <si>
    <t>00488779543TRLO1</t>
  </si>
  <si>
    <t>00488780360TRLO1</t>
  </si>
  <si>
    <t>00488781243TRLO1</t>
  </si>
  <si>
    <t>00488782400TRLO1</t>
  </si>
  <si>
    <t>00488783012TRLO1</t>
  </si>
  <si>
    <t>00488785941TRLO1</t>
  </si>
  <si>
    <t>00488790966TRLO1</t>
  </si>
  <si>
    <t>00488791467TRLO1</t>
  </si>
  <si>
    <t>00488791894TRLO1</t>
  </si>
  <si>
    <t>00488793337TRLO1</t>
  </si>
  <si>
    <t>00488793853TRLO1</t>
  </si>
  <si>
    <t>00488794963TRLO1</t>
  </si>
  <si>
    <t>00488795228TRLO1</t>
  </si>
  <si>
    <t>00488795827TRLO1</t>
  </si>
  <si>
    <t>00488795828TRLO1</t>
  </si>
  <si>
    <t>00488795829TRLO1</t>
  </si>
  <si>
    <t>00488796453TRLO1</t>
  </si>
  <si>
    <t>00488797061TRLO1</t>
  </si>
  <si>
    <t>00488797101TRLO1</t>
  </si>
  <si>
    <t>00488797202TRLO1</t>
  </si>
  <si>
    <t>00488797574TRLO1</t>
  </si>
  <si>
    <t>00488798116TRLO1</t>
  </si>
  <si>
    <t>00488798766TRLO1</t>
  </si>
  <si>
    <t>00488799984TRLO1</t>
  </si>
  <si>
    <t>00488800845TRLO1</t>
  </si>
  <si>
    <t>00488801625TRLO1</t>
  </si>
  <si>
    <t>00488802536TRLO1</t>
  </si>
  <si>
    <t>00488803672TRLO1</t>
  </si>
  <si>
    <t>00488805013TRLO1</t>
  </si>
  <si>
    <t>00488805497TRLO1</t>
  </si>
  <si>
    <t>00488805498TRLO1</t>
  </si>
  <si>
    <t>00488805590TRLO1</t>
  </si>
  <si>
    <t>00488806894TRLO1</t>
  </si>
  <si>
    <t>00488807533TRLO1</t>
  </si>
  <si>
    <t>00488809428TRLO1</t>
  </si>
  <si>
    <t>00488809435TRLO1</t>
  </si>
  <si>
    <t>00488811855TRLO1</t>
  </si>
  <si>
    <t>00488828960TRLO1</t>
  </si>
  <si>
    <t>00488828961TRLO1</t>
  </si>
  <si>
    <t>00488828962TRLO1</t>
  </si>
  <si>
    <t>00488828963TRLO1</t>
  </si>
  <si>
    <t>00488828964TRLO1</t>
  </si>
  <si>
    <t>00488828965TRLO1</t>
  </si>
  <si>
    <t>00488828966TRLO1</t>
  </si>
  <si>
    <t>00488828967TRLO1</t>
  </si>
  <si>
    <t>00488828968TRLO1</t>
  </si>
  <si>
    <t>00488829374TRLO1</t>
  </si>
  <si>
    <t>00488829758TRLO1</t>
  </si>
  <si>
    <t>00488830213TRLO1</t>
  </si>
  <si>
    <t>00488830233TRLO1</t>
  </si>
  <si>
    <t>00488830850TRLO1</t>
  </si>
  <si>
    <t>00488833112TRLO1</t>
  </si>
  <si>
    <t>00488833150TRLO1</t>
  </si>
  <si>
    <t>00488833721TRLO1</t>
  </si>
  <si>
    <t>00488833723TRLO1</t>
  </si>
  <si>
    <t>00488834894TRLO1</t>
  </si>
  <si>
    <t>00488837924TRLO1</t>
  </si>
  <si>
    <t>00488841015TRLO1</t>
  </si>
  <si>
    <t>00488841746TRLO1</t>
  </si>
  <si>
    <t>00488841748TRLO1</t>
  </si>
  <si>
    <t>00488841750TRLO1</t>
  </si>
  <si>
    <t>00488842345TRLO1</t>
  </si>
  <si>
    <t>00488842969TRLO1</t>
  </si>
  <si>
    <t>00488847575TRLO1</t>
  </si>
  <si>
    <t>00488847576TRLO1</t>
  </si>
  <si>
    <t>00488847577TRLO1</t>
  </si>
  <si>
    <t>00488945700TRLO1</t>
  </si>
  <si>
    <t>08:09:22</t>
  </si>
  <si>
    <t>08:22:12</t>
  </si>
  <si>
    <t>08:26:11</t>
  </si>
  <si>
    <t>08:33:26</t>
  </si>
  <si>
    <t>08:36:56</t>
  </si>
  <si>
    <t>08:42:27</t>
  </si>
  <si>
    <t>08:47:58</t>
  </si>
  <si>
    <t>08:55:41</t>
  </si>
  <si>
    <t>08:59:33</t>
  </si>
  <si>
    <t>09:16:18</t>
  </si>
  <si>
    <t>09:41:41</t>
  </si>
  <si>
    <t>09:43:57</t>
  </si>
  <si>
    <t>09:45:53</t>
  </si>
  <si>
    <t>09:50:58</t>
  </si>
  <si>
    <t>09:52:59</t>
  </si>
  <si>
    <t>09:57:17</t>
  </si>
  <si>
    <t>09:58:29</t>
  </si>
  <si>
    <t>10:00:31</t>
  </si>
  <si>
    <t>10:02:56</t>
  </si>
  <si>
    <t>10:05:48</t>
  </si>
  <si>
    <t>10:06:04</t>
  </si>
  <si>
    <t>10:06:32</t>
  </si>
  <si>
    <t>10:08:20</t>
  </si>
  <si>
    <t>10:10:17</t>
  </si>
  <si>
    <t>10:13:57</t>
  </si>
  <si>
    <t>10:17:42</t>
  </si>
  <si>
    <t>10:21:16</t>
  </si>
  <si>
    <t>10:25:01</t>
  </si>
  <si>
    <t>10:29:26</t>
  </si>
  <si>
    <t>10:34:40</t>
  </si>
  <si>
    <t>10:42:01</t>
  </si>
  <si>
    <t>10:43:59</t>
  </si>
  <si>
    <t>10:44:21</t>
  </si>
  <si>
    <t>10:49:23</t>
  </si>
  <si>
    <t>10:51:15</t>
  </si>
  <si>
    <t>10:56:45</t>
  </si>
  <si>
    <t>10:56:49</t>
  </si>
  <si>
    <t>11:07:14</t>
  </si>
  <si>
    <t>12:47:00</t>
  </si>
  <si>
    <t>12:49:12</t>
  </si>
  <si>
    <t>12:51:29</t>
  </si>
  <si>
    <t>12:54:37</t>
  </si>
  <si>
    <t>12:54:43</t>
  </si>
  <si>
    <t>12:58:00</t>
  </si>
  <si>
    <t>13:10:30</t>
  </si>
  <si>
    <t>13:10:54</t>
  </si>
  <si>
    <t>13:15:20</t>
  </si>
  <si>
    <t>13:23:21</t>
  </si>
  <si>
    <t>13:36:19</t>
  </si>
  <si>
    <t>13:48:24</t>
  </si>
  <si>
    <t>13:50:42</t>
  </si>
  <si>
    <t>13:52:52</t>
  </si>
  <si>
    <t>13:55:12</t>
  </si>
  <si>
    <t>14:17:08</t>
  </si>
  <si>
    <t>16:35:09</t>
  </si>
  <si>
    <t>00488774659TRLO1</t>
  </si>
  <si>
    <t>00488775054TRLO1</t>
  </si>
  <si>
    <t>00488775055TRLO1</t>
  </si>
  <si>
    <t>00488775056TRLO1</t>
  </si>
  <si>
    <t>00488775057TRLO1</t>
  </si>
  <si>
    <t>00488775187TRLO1</t>
  </si>
  <si>
    <t>00488775366TRLO1</t>
  </si>
  <si>
    <t>00488775613TRLO1</t>
  </si>
  <si>
    <t>00488775614TRLO1</t>
  </si>
  <si>
    <t>00488775615TRLO1</t>
  </si>
  <si>
    <t>00488777092TRLO1</t>
  </si>
  <si>
    <t>00488777426TRLO1</t>
  </si>
  <si>
    <t>00488777427TRLO1</t>
  </si>
  <si>
    <t>00488777667TRLO1</t>
  </si>
  <si>
    <t>00488778046TRLO1</t>
  </si>
  <si>
    <t>00488778148TRLO1</t>
  </si>
  <si>
    <t>00488778160TRLO1</t>
  </si>
  <si>
    <t>00488778325TRLO1</t>
  </si>
  <si>
    <t>00488778340TRLO1</t>
  </si>
  <si>
    <t>00488779205TRLO1</t>
  </si>
  <si>
    <t>00488779315TRLO1</t>
  </si>
  <si>
    <t>00488779320TRLO1</t>
  </si>
  <si>
    <t>00488779322TRLO1</t>
  </si>
  <si>
    <t>00488779605TRLO1</t>
  </si>
  <si>
    <t>00488779606TRLO1</t>
  </si>
  <si>
    <t>00488779607TRLO1</t>
  </si>
  <si>
    <t>00488779608TRLO1</t>
  </si>
  <si>
    <t>00488779609TRLO1</t>
  </si>
  <si>
    <t>00488779891TRLO1</t>
  </si>
  <si>
    <t>00488779909TRLO1</t>
  </si>
  <si>
    <t>00488779947TRLO1</t>
  </si>
  <si>
    <t>00488779948TRLO1</t>
  </si>
  <si>
    <t>00488779966TRLO1</t>
  </si>
  <si>
    <t>00488781247TRLO1</t>
  </si>
  <si>
    <t>00488781287TRLO1</t>
  </si>
  <si>
    <t>00488781483TRLO1</t>
  </si>
  <si>
    <t>00488781740TRLO1</t>
  </si>
  <si>
    <t>00488781741TRLO1</t>
  </si>
  <si>
    <t>00488781751TRLO1</t>
  </si>
  <si>
    <t>00488781757TRLO1</t>
  </si>
  <si>
    <t>00488782286TRLO1</t>
  </si>
  <si>
    <t>00488782287TRLO1</t>
  </si>
  <si>
    <t>00488782315TRLO1</t>
  </si>
  <si>
    <t>00488782316TRLO1</t>
  </si>
  <si>
    <t>00488783048TRLO1</t>
  </si>
  <si>
    <t>00488783049TRLO1</t>
  </si>
  <si>
    <t>00488783050TRLO1</t>
  </si>
  <si>
    <t>00488783623TRLO1</t>
  </si>
  <si>
    <t>00488783855TRLO1</t>
  </si>
  <si>
    <t>00488784504TRLO1</t>
  </si>
  <si>
    <t>00488784796TRLO1</t>
  </si>
  <si>
    <t>00488785160TRLO1</t>
  </si>
  <si>
    <t>00488785161TRLO1</t>
  </si>
  <si>
    <t>00488785162TRLO1</t>
  </si>
  <si>
    <t>00488786133TRLO1</t>
  </si>
  <si>
    <t>00488786134TRLO1</t>
  </si>
  <si>
    <t>00488786631TRLO1</t>
  </si>
  <si>
    <t>00488787144TRLO1</t>
  </si>
  <si>
    <t>00488787702TRLO1</t>
  </si>
  <si>
    <t>00488788149TRLO1</t>
  </si>
  <si>
    <t>00488788656TRLO1</t>
  </si>
  <si>
    <t>00488789149TRLO1</t>
  </si>
  <si>
    <t>00488789150TRLO1</t>
  </si>
  <si>
    <t>00488789151TRLO1</t>
  </si>
  <si>
    <t>00488789494TRLO1</t>
  </si>
  <si>
    <t>00488789495TRLO1</t>
  </si>
  <si>
    <t>00488789840TRLO1</t>
  </si>
  <si>
    <t>00488790235TRLO1</t>
  </si>
  <si>
    <t>00488790718TRLO1</t>
  </si>
  <si>
    <t>00488791106TRLO1</t>
  </si>
  <si>
    <t>00488791466TRLO1</t>
  </si>
  <si>
    <t>00488791903TRLO1</t>
  </si>
  <si>
    <t>00488792841TRLO1</t>
  </si>
  <si>
    <t>00488793336TRLO1</t>
  </si>
  <si>
    <t>00488793420TRLO1</t>
  </si>
  <si>
    <t>00488794056TRLO1</t>
  </si>
  <si>
    <t>00488794683TRLO1</t>
  </si>
  <si>
    <t>00488794684TRLO1</t>
  </si>
  <si>
    <t>00488794792TRLO1</t>
  </si>
  <si>
    <t>00488795211TRLO1</t>
  </si>
  <si>
    <t>00488795816TRLO1</t>
  </si>
  <si>
    <t>00488796441TRLO1</t>
  </si>
  <si>
    <t>00488796826TRLO1</t>
  </si>
  <si>
    <t>00488797100TRLO1</t>
  </si>
  <si>
    <t>00488797571TRLO1</t>
  </si>
  <si>
    <t>00488797572TRLO1</t>
  </si>
  <si>
    <t>00488797946TRLO1</t>
  </si>
  <si>
    <t>00488799330TRLO1</t>
  </si>
  <si>
    <t>00488799505TRLO1</t>
  </si>
  <si>
    <t>00488800961TRLO1</t>
  </si>
  <si>
    <t>00488802930TRLO1</t>
  </si>
  <si>
    <t>00488802932TRLO1</t>
  </si>
  <si>
    <t>00488804285TRLO1</t>
  </si>
  <si>
    <t>00488804286TRLO1</t>
  </si>
  <si>
    <t>00488804287TRLO1</t>
  </si>
  <si>
    <t>00488804288TRLO1</t>
  </si>
  <si>
    <t>00488804289TRLO1</t>
  </si>
  <si>
    <t>00488804290TRLO1</t>
  </si>
  <si>
    <t>00488804744TRLO1</t>
  </si>
  <si>
    <t>00488804775TRLO1</t>
  </si>
  <si>
    <t>00488804776TRLO1</t>
  </si>
  <si>
    <t>00488804777TRLO1</t>
  </si>
  <si>
    <t>00488804778TRLO1</t>
  </si>
  <si>
    <t>00488805226TRLO1</t>
  </si>
  <si>
    <t>00488805599TRLO1</t>
  </si>
  <si>
    <t>00488806321TRLO1</t>
  </si>
  <si>
    <t>00488806813TRLO1</t>
  </si>
  <si>
    <t>00488807553TRLO1</t>
  </si>
  <si>
    <t>00488808142TRLO1</t>
  </si>
  <si>
    <t>00488809009TRLO1</t>
  </si>
  <si>
    <t>00488809702TRLO1</t>
  </si>
  <si>
    <t>00488809703TRLO1</t>
  </si>
  <si>
    <t>00488810397TRLO1</t>
  </si>
  <si>
    <t>00488811561TRLO1</t>
  </si>
  <si>
    <t>00488812242TRLO1</t>
  </si>
  <si>
    <t>00488812295TRLO1</t>
  </si>
  <si>
    <t>00488812704TRLO1</t>
  </si>
  <si>
    <t>00488812705TRLO1</t>
  </si>
  <si>
    <t>00488812706TRLO1</t>
  </si>
  <si>
    <t>00488812992TRLO1</t>
  </si>
  <si>
    <t>00488812993TRLO1</t>
  </si>
  <si>
    <t>00488814982TRLO1</t>
  </si>
  <si>
    <t>00488814983TRLO1</t>
  </si>
  <si>
    <t>00488814984TRLO1</t>
  </si>
  <si>
    <t>00488815028TRLO1</t>
  </si>
  <si>
    <t>00488815030TRLO1</t>
  </si>
  <si>
    <t>00488815049TRLO1</t>
  </si>
  <si>
    <t>00488815050TRLO1</t>
  </si>
  <si>
    <t>00488815091TRLO1</t>
  </si>
  <si>
    <t>00488816179TRLO1</t>
  </si>
  <si>
    <t>00488816180TRLO1</t>
  </si>
  <si>
    <t>00488816181TRLO1</t>
  </si>
  <si>
    <t>00488816468TRLO1</t>
  </si>
  <si>
    <t>00488817042TRLO1</t>
  </si>
  <si>
    <t>00488817043TRLO1</t>
  </si>
  <si>
    <t>00488817044TRLO1</t>
  </si>
  <si>
    <t>00488817045TRLO1</t>
  </si>
  <si>
    <t>00488817046TRLO1</t>
  </si>
  <si>
    <t>00488817377TRLO1</t>
  </si>
  <si>
    <t>00488817734TRLO1</t>
  </si>
  <si>
    <t>00488819157TRLO1</t>
  </si>
  <si>
    <t>00488820030TRLO1</t>
  </si>
  <si>
    <t>00488820421TRLO1</t>
  </si>
  <si>
    <t>00488820422TRLO1</t>
  </si>
  <si>
    <t>00488820423TRLO1</t>
  </si>
  <si>
    <t>00488825545TRLO1</t>
  </si>
  <si>
    <t>00488825546TRLO1</t>
  </si>
  <si>
    <t>00488825547TRLO1</t>
  </si>
  <si>
    <t>00488825548TRLO1</t>
  </si>
  <si>
    <t>00488825549TRLO1</t>
  </si>
  <si>
    <t>00488825550TRLO1</t>
  </si>
  <si>
    <t>00488825551TRLO1</t>
  </si>
  <si>
    <t>00488825552TRLO1</t>
  </si>
  <si>
    <t>00488825553TRLO1</t>
  </si>
  <si>
    <t>00488825554TRLO1</t>
  </si>
  <si>
    <t>00488825589TRLO1</t>
  </si>
  <si>
    <t>00488826858TRLO1</t>
  </si>
  <si>
    <t>00488827325TRLO1</t>
  </si>
  <si>
    <t>00488827645TRLO1</t>
  </si>
  <si>
    <t>00488828018TRLO1</t>
  </si>
  <si>
    <t>00488828785TRLO1</t>
  </si>
  <si>
    <t>00488828786TRLO1</t>
  </si>
  <si>
    <t>00488828791TRLO1</t>
  </si>
  <si>
    <t>00488828958TRLO1</t>
  </si>
  <si>
    <t>00488828959TRLO1</t>
  </si>
  <si>
    <t>00488828956TRLO1</t>
  </si>
  <si>
    <t>00488828957TRLO1</t>
  </si>
  <si>
    <t>00488828969TRLO1</t>
  </si>
  <si>
    <t>00488831798TRLO1</t>
  </si>
  <si>
    <t>00488831799TRLO1</t>
  </si>
  <si>
    <t>00488831817TRLO1</t>
  </si>
  <si>
    <t>00488831818TRLO1</t>
  </si>
  <si>
    <t>00488831822TRLO1</t>
  </si>
  <si>
    <t>00488831823TRLO1</t>
  </si>
  <si>
    <t>00488831824TRLO1</t>
  </si>
  <si>
    <t>00488831825TRLO1</t>
  </si>
  <si>
    <t>00488831826TRLO1</t>
  </si>
  <si>
    <t>00488831827TRLO1</t>
  </si>
  <si>
    <t>00488831828TRLO1</t>
  </si>
  <si>
    <t>00488831829TRLO1</t>
  </si>
  <si>
    <t>00488831830TRLO1</t>
  </si>
  <si>
    <t>00488831831TRLO1</t>
  </si>
  <si>
    <t>00488831832TRLO1</t>
  </si>
  <si>
    <t>00488831833TRLO1</t>
  </si>
  <si>
    <t>00488832002TRLO1</t>
  </si>
  <si>
    <t>00488832003TRLO1</t>
  </si>
  <si>
    <t>00488832031TRLO1</t>
  </si>
  <si>
    <t>00488846579TRLO1</t>
  </si>
  <si>
    <t>00488846580TRLO1</t>
  </si>
  <si>
    <t>00488847562TRLO1</t>
  </si>
  <si>
    <t>00488847563TRLO1</t>
  </si>
  <si>
    <t>00488847564TRLO1</t>
  </si>
  <si>
    <t>00488847565TRLO1</t>
  </si>
  <si>
    <t>00488847566TRLO1</t>
  </si>
  <si>
    <t>00488847567TRLO1</t>
  </si>
  <si>
    <t>00488847568TRLO1</t>
  </si>
  <si>
    <t>00488847569TRLO1</t>
  </si>
  <si>
    <t>00488847570TRLO1</t>
  </si>
  <si>
    <t>00488847571TRLO1</t>
  </si>
  <si>
    <t>00488847572TRLO1</t>
  </si>
  <si>
    <t>00488847573TRLO1</t>
  </si>
  <si>
    <t>00488847574TRLO1</t>
  </si>
  <si>
    <t>00488847578TRLO1</t>
  </si>
  <si>
    <t>00488847579TRLO1</t>
  </si>
  <si>
    <t>08:06:28</t>
  </si>
  <si>
    <t>08:09:19</t>
  </si>
  <si>
    <t>08:10:06</t>
  </si>
  <si>
    <t>08:11:31</t>
  </si>
  <si>
    <t>08:13:30</t>
  </si>
  <si>
    <t>08:22:20</t>
  </si>
  <si>
    <t>08:24:11</t>
  </si>
  <si>
    <t>08:25:54</t>
  </si>
  <si>
    <t>08:27:47</t>
  </si>
  <si>
    <t>08:28:12</t>
  </si>
  <si>
    <t>08:28:14</t>
  </si>
  <si>
    <t>08:29:13</t>
  </si>
  <si>
    <t>08:29:17</t>
  </si>
  <si>
    <t>08:34:35</t>
  </si>
  <si>
    <t>08:35:22</t>
  </si>
  <si>
    <t>08:35:27</t>
  </si>
  <si>
    <t>08:37:42</t>
  </si>
  <si>
    <t>08:39:59</t>
  </si>
  <si>
    <t>08:40:07</t>
  </si>
  <si>
    <t>08:40:24</t>
  </si>
  <si>
    <t>08:40:37</t>
  </si>
  <si>
    <t>08:48:01</t>
  </si>
  <si>
    <t>08:48:18</t>
  </si>
  <si>
    <t>08:50:19</t>
  </si>
  <si>
    <t>08:52:31</t>
  </si>
  <si>
    <t>08:52:33</t>
  </si>
  <si>
    <t>08:52:37</t>
  </si>
  <si>
    <t>08:55:08</t>
  </si>
  <si>
    <t>08:55:13</t>
  </si>
  <si>
    <t>08:59:44</t>
  </si>
  <si>
    <t>09:02:48</t>
  </si>
  <si>
    <t>09:04:10</t>
  </si>
  <si>
    <t>09:08:16</t>
  </si>
  <si>
    <t>09:10:02</t>
  </si>
  <si>
    <t>09:12:03</t>
  </si>
  <si>
    <t>09:17:21</t>
  </si>
  <si>
    <t>09:20:04</t>
  </si>
  <si>
    <t>09:22:32</t>
  </si>
  <si>
    <t>09:25:40</t>
  </si>
  <si>
    <t>09:27:52</t>
  </si>
  <si>
    <t>09:29:59</t>
  </si>
  <si>
    <t>09:32:09</t>
  </si>
  <si>
    <t>09:34:00</t>
  </si>
  <si>
    <t>09:36:01</t>
  </si>
  <si>
    <t>09:38:05</t>
  </si>
  <si>
    <t>09:40:36</t>
  </si>
  <si>
    <t>09:42:18</t>
  </si>
  <si>
    <t>09:45:58</t>
  </si>
  <si>
    <t>09:49:23</t>
  </si>
  <si>
    <t>09:51:23</t>
  </si>
  <si>
    <t>09:53:45</t>
  </si>
  <si>
    <t>09:55:58</t>
  </si>
  <si>
    <t>09:56:26</t>
  </si>
  <si>
    <t>09:58:22</t>
  </si>
  <si>
    <t>10:00:29</t>
  </si>
  <si>
    <t>10:02:51</t>
  </si>
  <si>
    <t>10:04:39</t>
  </si>
  <si>
    <t>10:08:18</t>
  </si>
  <si>
    <t>10:09:34</t>
  </si>
  <si>
    <t>10:15:21</t>
  </si>
  <si>
    <t>10:15:46</t>
  </si>
  <si>
    <t>10:21:54</t>
  </si>
  <si>
    <t>10:31:21</t>
  </si>
  <si>
    <t>10:31:22</t>
  </si>
  <si>
    <t>10:37:45</t>
  </si>
  <si>
    <t>10:40:18</t>
  </si>
  <si>
    <t>10:40:21</t>
  </si>
  <si>
    <t>10:42:48</t>
  </si>
  <si>
    <t>10:44:25</t>
  </si>
  <si>
    <t>10:46:41</t>
  </si>
  <si>
    <t>10:48:57</t>
  </si>
  <si>
    <t>10:51:19</t>
  </si>
  <si>
    <t>10:53:03</t>
  </si>
  <si>
    <t>10:55:27</t>
  </si>
  <si>
    <t>10:57:33</t>
  </si>
  <si>
    <t>10:59:54</t>
  </si>
  <si>
    <t>11:05:39</t>
  </si>
  <si>
    <t>11:09:18</t>
  </si>
  <si>
    <t>11:09:46</t>
  </si>
  <si>
    <t>11:12:29</t>
  </si>
  <si>
    <t>11:13:54</t>
  </si>
  <si>
    <t>11:25:36</t>
  </si>
  <si>
    <t>11:25:40</t>
  </si>
  <si>
    <t>11:25:47</t>
  </si>
  <si>
    <t>11:26:09</t>
  </si>
  <si>
    <t>11:31:56</t>
  </si>
  <si>
    <t>11:33:59</t>
  </si>
  <si>
    <t>11:38:20</t>
  </si>
  <si>
    <t>11:40:18</t>
  </si>
  <si>
    <t>11:42:37</t>
  </si>
  <si>
    <t>11:50:25</t>
  </si>
  <si>
    <t>11:55:44</t>
  </si>
  <si>
    <t>11:57:45</t>
  </si>
  <si>
    <t>12:26:04</t>
  </si>
  <si>
    <t>12:26:28</t>
  </si>
  <si>
    <t>12:34:54</t>
  </si>
  <si>
    <t>12:37:34</t>
  </si>
  <si>
    <t>12:39:27</t>
  </si>
  <si>
    <t>12:41:48</t>
  </si>
  <si>
    <t>12:45:48</t>
  </si>
  <si>
    <t>12:45:50</t>
  </si>
  <si>
    <t>13:02:26</t>
  </si>
  <si>
    <t>13:02:34</t>
  </si>
  <si>
    <t>13:02:35</t>
  </si>
  <si>
    <t>13:02:54</t>
  </si>
  <si>
    <t>13:03:13</t>
  </si>
  <si>
    <t>14:12:26</t>
  </si>
  <si>
    <t>00489109862TRLO1</t>
  </si>
  <si>
    <t>00489109861TRLO1</t>
  </si>
  <si>
    <t>00489109860TRLO1</t>
  </si>
  <si>
    <t>00489109859TRLO1</t>
  </si>
  <si>
    <t>00489111959TRLO1</t>
  </si>
  <si>
    <t>00489111995TRLO1</t>
  </si>
  <si>
    <t>00489112044TRLO1</t>
  </si>
  <si>
    <t>00489112209TRLO1</t>
  </si>
  <si>
    <t>00489117029TRLO1</t>
  </si>
  <si>
    <t>00489117030TRLO1</t>
  </si>
  <si>
    <t>00489118635TRLO1</t>
  </si>
  <si>
    <t>00489118636TRLO1</t>
  </si>
  <si>
    <t>00489118633TRLO1</t>
  </si>
  <si>
    <t>00489118634TRLO1</t>
  </si>
  <si>
    <t>00489122550TRLO1</t>
  </si>
  <si>
    <t>00489123524TRLO1</t>
  </si>
  <si>
    <t>00489123525TRLO1</t>
  </si>
  <si>
    <t>00489123526TRLO1</t>
  </si>
  <si>
    <t>00489123885TRLO1</t>
  </si>
  <si>
    <t>00489123887TRLO1</t>
  </si>
  <si>
    <t>00489124588TRLO1</t>
  </si>
  <si>
    <t>00489125668TRLO1</t>
  </si>
  <si>
    <t>00489125681TRLO1</t>
  </si>
  <si>
    <t>00489125688TRLO1</t>
  </si>
  <si>
    <t>00489127753TRLO1</t>
  </si>
  <si>
    <t>00489128091TRLO1</t>
  </si>
  <si>
    <t>00489128110TRLO1</t>
  </si>
  <si>
    <t>00489138803TRLO1</t>
  </si>
  <si>
    <t>00489138805TRLO1</t>
  </si>
  <si>
    <t>00489141600TRLO1</t>
  </si>
  <si>
    <t>00489141752TRLO1</t>
  </si>
  <si>
    <t>00489141875TRLO1</t>
  </si>
  <si>
    <t>00489144424TRLO1</t>
  </si>
  <si>
    <t>00489147009TRLO1</t>
  </si>
  <si>
    <t>00489149463TRLO1</t>
  </si>
  <si>
    <t>00489149645TRLO1</t>
  </si>
  <si>
    <t>00489150554TRLO1</t>
  </si>
  <si>
    <t>00489155823TRLO1</t>
  </si>
  <si>
    <t>00489155824TRLO1</t>
  </si>
  <si>
    <t>00489155858TRLO1</t>
  </si>
  <si>
    <t>00489157974TRLO1</t>
  </si>
  <si>
    <t>00489158065TRLO1</t>
  </si>
  <si>
    <t>00489159056TRLO1</t>
  </si>
  <si>
    <t>00489160178TRLO1</t>
  </si>
  <si>
    <t>00489162145TRLO1</t>
  </si>
  <si>
    <t>00489162146TRLO1</t>
  </si>
  <si>
    <t>00489162147TRLO1</t>
  </si>
  <si>
    <t>00489169748TRLO1</t>
  </si>
  <si>
    <t>00489169749TRLO1</t>
  </si>
  <si>
    <t>00489169751TRLO1</t>
  </si>
  <si>
    <t>00489169760TRLO1</t>
  </si>
  <si>
    <t>00489171136TRLO1</t>
  </si>
  <si>
    <t>00489172099TRLO1</t>
  </si>
  <si>
    <t>00489194254TRLO1</t>
  </si>
  <si>
    <t>00489194258TRLO1</t>
  </si>
  <si>
    <t>00489194943TRLO1</t>
  </si>
  <si>
    <t>00489194944TRLO1</t>
  </si>
  <si>
    <t>00489195256TRLO1</t>
  </si>
  <si>
    <t>00489195911TRLO1</t>
  </si>
  <si>
    <t>00489196081TRLO1</t>
  </si>
  <si>
    <t>00489196508TRLO1</t>
  </si>
  <si>
    <t>00489196509TRLO1</t>
  </si>
  <si>
    <t>00489196510TRLO1</t>
  </si>
  <si>
    <t>00489197198TRLO1</t>
  </si>
  <si>
    <t>00489197360TRLO1</t>
  </si>
  <si>
    <t>00489197507TRLO1</t>
  </si>
  <si>
    <t>00489197508TRLO1</t>
  </si>
  <si>
    <t>00489197509TRLO1</t>
  </si>
  <si>
    <t>00489197964TRLO1</t>
  </si>
  <si>
    <t>00489197965TRLO1</t>
  </si>
  <si>
    <t>00489197966TRLO1</t>
  </si>
  <si>
    <t>00489197967TRLO1</t>
  </si>
  <si>
    <t>00489198345TRLO1</t>
  </si>
  <si>
    <t>00489198945TRLO1</t>
  </si>
  <si>
    <t>00489199452TRLO1</t>
  </si>
  <si>
    <t>00489199803TRLO1</t>
  </si>
  <si>
    <t>00489201318TRLO1</t>
  </si>
  <si>
    <t>00489201443TRLO1</t>
  </si>
  <si>
    <t>00489201790TRLO1</t>
  </si>
  <si>
    <t>00489202056TRLO1</t>
  </si>
  <si>
    <t>00489202057TRLO1</t>
  </si>
  <si>
    <t>00489202259TRLO1</t>
  </si>
  <si>
    <t>00489202260TRLO1</t>
  </si>
  <si>
    <t>00489202672TRLO1</t>
  </si>
  <si>
    <t>00489203244TRLO1</t>
  </si>
  <si>
    <t>00489207843TRLO1</t>
  </si>
  <si>
    <t>00489207844TRLO1</t>
  </si>
  <si>
    <t>00489207845TRLO1</t>
  </si>
  <si>
    <t>00489207846TRLO1</t>
  </si>
  <si>
    <t>00489207847TRLO1</t>
  </si>
  <si>
    <t>00489207848TRLO1</t>
  </si>
  <si>
    <t>00489207849TRLO1</t>
  </si>
  <si>
    <t>00489207850TRLO1</t>
  </si>
  <si>
    <t>00489207852TRLO1</t>
  </si>
  <si>
    <t>00489207853TRLO1</t>
  </si>
  <si>
    <t>00489207854TRLO1</t>
  </si>
  <si>
    <t>00489207855TRLO1</t>
  </si>
  <si>
    <t>00489207856TRLO1</t>
  </si>
  <si>
    <t>00489207842TRLO1</t>
  </si>
  <si>
    <t>00489207851TRLO1</t>
  </si>
  <si>
    <t>00489207857TRLO1</t>
  </si>
  <si>
    <t>00489207858TRLO1</t>
  </si>
  <si>
    <t>00489207859TRLO1</t>
  </si>
  <si>
    <t>00489207861TRLO1</t>
  </si>
  <si>
    <t>00489208592TRLO1</t>
  </si>
  <si>
    <t>00489210173TRLO1</t>
  </si>
  <si>
    <t>00489210380TRLO1</t>
  </si>
  <si>
    <t>00489212951TRLO1</t>
  </si>
  <si>
    <t>00489214541TRLO1</t>
  </si>
  <si>
    <t>00489215039TRLO1</t>
  </si>
  <si>
    <t>00489215390TRLO1</t>
  </si>
  <si>
    <t>00489215391TRLO1</t>
  </si>
  <si>
    <t>00489215392TRLO1</t>
  </si>
  <si>
    <t>00489215393TRLO1</t>
  </si>
  <si>
    <t>00489215394TRLO1</t>
  </si>
  <si>
    <t>00489215395TRLO1</t>
  </si>
  <si>
    <t>00489215396TRLO1</t>
  </si>
  <si>
    <t>00489215397TRLO1</t>
  </si>
  <si>
    <t>00489215398TRLO1</t>
  </si>
  <si>
    <t>00489215399TRLO1</t>
  </si>
  <si>
    <t>00489215400TRLO1</t>
  </si>
  <si>
    <t>00489215389TRLO1</t>
  </si>
  <si>
    <t>00489215401TRLO1</t>
  </si>
  <si>
    <t>00489215402TRLO1</t>
  </si>
  <si>
    <t>00489215403TRLO1</t>
  </si>
  <si>
    <t>00489215404TRLO1</t>
  </si>
  <si>
    <t>00489215511TRLO1</t>
  </si>
  <si>
    <t>00489215954TRLO1</t>
  </si>
  <si>
    <t>00489216064TRLO1</t>
  </si>
  <si>
    <t>00489216063TRLO1</t>
  </si>
  <si>
    <t>00489216351TRLO1</t>
  </si>
  <si>
    <t>00489216577TRLO1</t>
  </si>
  <si>
    <t>00489218074TRLO1</t>
  </si>
  <si>
    <t>00489219960TRLO1</t>
  </si>
  <si>
    <t>00489227869TRLO1</t>
  </si>
  <si>
    <t>00489227870TRLO1</t>
  </si>
  <si>
    <t>00489227871TRLO1</t>
  </si>
  <si>
    <t>00489227872TRLO1</t>
  </si>
  <si>
    <t>00489227873TRLO1</t>
  </si>
  <si>
    <t>00489227874TRLO1</t>
  </si>
  <si>
    <t>00489227875TRLO1</t>
  </si>
  <si>
    <t>00489227876TRLO1</t>
  </si>
  <si>
    <t>00489227877TRLO1</t>
  </si>
  <si>
    <t>00489227878TRLO1</t>
  </si>
  <si>
    <t>00489227879TRLO1</t>
  </si>
  <si>
    <t>00489227882TRLO1</t>
  </si>
  <si>
    <t>00489227884TRLO1</t>
  </si>
  <si>
    <t>00489227885TRLO1</t>
  </si>
  <si>
    <t>00489227893TRLO1</t>
  </si>
  <si>
    <t>00489227894TRLO1</t>
  </si>
  <si>
    <t>00489227895TRLO1</t>
  </si>
  <si>
    <t>00489227898TRLO1</t>
  </si>
  <si>
    <t>00489228666TRLO1</t>
  </si>
  <si>
    <t>00489228667TRLO1</t>
  </si>
  <si>
    <t>00489228668TRLO1</t>
  </si>
  <si>
    <t>00489228669TRLO1</t>
  </si>
  <si>
    <t>00489228671TRLO1</t>
  </si>
  <si>
    <t>00489229122TRLO1</t>
  </si>
  <si>
    <t>00489229587TRLO1</t>
  </si>
  <si>
    <t>00489229588TRLO1</t>
  </si>
  <si>
    <t>00489229708TRLO1</t>
  </si>
  <si>
    <t>00489229988TRLO1</t>
  </si>
  <si>
    <t>00489232727TRLO1</t>
  </si>
  <si>
    <t>00489238448TRLO1</t>
  </si>
  <si>
    <t>00489240118TRLO1</t>
  </si>
  <si>
    <t>00489240119TRLO1</t>
  </si>
  <si>
    <t>00489240620TRLO1</t>
  </si>
  <si>
    <t>00489240692TRLO1</t>
  </si>
  <si>
    <t>00489240806TRLO1</t>
  </si>
  <si>
    <t>00489241034TRLO1</t>
  </si>
  <si>
    <t>00489241338TRLO1</t>
  </si>
  <si>
    <t>00489242178TRLO1</t>
  </si>
  <si>
    <t>00489242424TRLO1</t>
  </si>
  <si>
    <t>00489242425TRLO1</t>
  </si>
  <si>
    <t>00489243489TRLO1</t>
  </si>
  <si>
    <t>00489245532TRLO1</t>
  </si>
  <si>
    <t>00489245863TRLO1</t>
  </si>
  <si>
    <t>00489245940TRLO1</t>
  </si>
  <si>
    <t>00489245974TRLO1</t>
  </si>
  <si>
    <t>00489246993TRLO1</t>
  </si>
  <si>
    <t>00489247004TRLO1</t>
  </si>
  <si>
    <t>00489248066TRLO1</t>
  </si>
  <si>
    <t>00489248622TRLO1</t>
  </si>
  <si>
    <t>00489248623TRLO1</t>
  </si>
  <si>
    <t>00489248624TRLO1</t>
  </si>
  <si>
    <t>00489249202TRLO1</t>
  </si>
  <si>
    <t>00489249289TRLO1</t>
  </si>
  <si>
    <t>00489249321TRLO1</t>
  </si>
  <si>
    <t>00489251951TRLO1</t>
  </si>
  <si>
    <t>00489253260TRLO1</t>
  </si>
  <si>
    <t>00489253261TRLO1</t>
  </si>
  <si>
    <t>00489253262TRLO1</t>
  </si>
  <si>
    <t>00489253263TRLO1</t>
  </si>
  <si>
    <t>00489253264TRLO1</t>
  </si>
  <si>
    <t>00489253265TRLO1</t>
  </si>
  <si>
    <t>00489253266TRLO1</t>
  </si>
  <si>
    <t>00489253267TRLO1</t>
  </si>
  <si>
    <t>00489253268TRLO1</t>
  </si>
  <si>
    <t>00489253269TRLO1</t>
  </si>
  <si>
    <t>00489253270TRLO1</t>
  </si>
  <si>
    <t>00489253271TRLO1</t>
  </si>
  <si>
    <t>00489253272TRLO1</t>
  </si>
  <si>
    <t>00489253273TRLO1</t>
  </si>
  <si>
    <t>00489253274TRLO1</t>
  </si>
  <si>
    <t>00489253275TRLO1</t>
  </si>
  <si>
    <t>00489253276TRLO1</t>
  </si>
  <si>
    <t>00489253277TRLO1</t>
  </si>
  <si>
    <t>00489253278TRLO1</t>
  </si>
  <si>
    <t>00489253279TRLO1</t>
  </si>
  <si>
    <t>00489253375TRLO1</t>
  </si>
  <si>
    <t>00489254634TRLO1</t>
  </si>
  <si>
    <t>00489254636TRLO1</t>
  </si>
  <si>
    <t>00489254637TRLO1</t>
  </si>
  <si>
    <t>00489254638TRLO1</t>
  </si>
  <si>
    <t>00489254639TRLO1</t>
  </si>
  <si>
    <t>00489254640TRLO1</t>
  </si>
  <si>
    <t>00489254641TRLO1</t>
  </si>
  <si>
    <t>00489255889TRLO1</t>
  </si>
  <si>
    <t>00489256061TRLO1</t>
  </si>
  <si>
    <t>00489256574TRLO1</t>
  </si>
  <si>
    <t>00489256575TRLO1</t>
  </si>
  <si>
    <t>00489258728TRLO1</t>
  </si>
  <si>
    <t>00489258729TRLO1</t>
  </si>
  <si>
    <t>00489258730TRLO1</t>
  </si>
  <si>
    <t>00489258731TRLO1</t>
  </si>
  <si>
    <t>00489258732TRLO1</t>
  </si>
  <si>
    <t>00489259876TRLO1</t>
  </si>
  <si>
    <t>00489259877TRLO1</t>
  </si>
  <si>
    <t>00489260537TRLO1</t>
  </si>
  <si>
    <t>00489260539TRLO1</t>
  </si>
  <si>
    <t>00489260541TRLO1</t>
  </si>
  <si>
    <t>00489262595TRLO1</t>
  </si>
  <si>
    <t>00489262596TRLO1</t>
  </si>
  <si>
    <t>00489263888TRLO1</t>
  </si>
  <si>
    <t>00489264922TRLO1</t>
  </si>
  <si>
    <t>00489264956TRLO1</t>
  </si>
  <si>
    <t>00489264957TRLO1</t>
  </si>
  <si>
    <t>00489264958TRLO1</t>
  </si>
  <si>
    <t>00489264959TRLO1</t>
  </si>
  <si>
    <t>00489264962TRLO1</t>
  </si>
  <si>
    <t>00489264963TRLO1</t>
  </si>
  <si>
    <t>00489264964TRLO1</t>
  </si>
  <si>
    <t>00489264965TRLO1</t>
  </si>
  <si>
    <t>00489264980TRLO1</t>
  </si>
  <si>
    <t>00489265814TRLO1</t>
  </si>
  <si>
    <t>00489265873TRLO1</t>
  </si>
  <si>
    <t>00489265900TRLO1</t>
  </si>
  <si>
    <t>00489265901TRLO1</t>
  </si>
  <si>
    <t>00489266767TRLO1</t>
  </si>
  <si>
    <t>00489266800TRLO1</t>
  </si>
  <si>
    <t>00489267205TRLO1</t>
  </si>
  <si>
    <t>00489267206TRLO1</t>
  </si>
  <si>
    <t>00489267207TRLO1</t>
  </si>
  <si>
    <t>00489267208TRLO1</t>
  </si>
  <si>
    <t>00489267649TRLO1</t>
  </si>
  <si>
    <t>08:18:21</t>
  </si>
  <si>
    <t>08:23:52</t>
  </si>
  <si>
    <t>08:23:55</t>
  </si>
  <si>
    <t>08:24:03</t>
  </si>
  <si>
    <t>08:24:21</t>
  </si>
  <si>
    <t>08:38:04</t>
  </si>
  <si>
    <t>08:42:14</t>
  </si>
  <si>
    <t>08:52:28</t>
  </si>
  <si>
    <t>08:54:21</t>
  </si>
  <si>
    <t>08:55:16</t>
  </si>
  <si>
    <t>08:56:29</t>
  </si>
  <si>
    <t>08:58:56</t>
  </si>
  <si>
    <t>08:58:58</t>
  </si>
  <si>
    <t>08:58:59</t>
  </si>
  <si>
    <t>09:03:48</t>
  </si>
  <si>
    <t>09:04:42</t>
  </si>
  <si>
    <t>09:04:43</t>
  </si>
  <si>
    <t>09:33:47</t>
  </si>
  <si>
    <t>09:43:02</t>
  </si>
  <si>
    <t>09:43:43</t>
  </si>
  <si>
    <t>09:44:11</t>
  </si>
  <si>
    <t>09:52:32</t>
  </si>
  <si>
    <t>09:59:40</t>
  </si>
  <si>
    <t>10:05:51</t>
  </si>
  <si>
    <t>10:06:12</t>
  </si>
  <si>
    <t>10:07:33</t>
  </si>
  <si>
    <t>10:21:21</t>
  </si>
  <si>
    <t>10:27:01</t>
  </si>
  <si>
    <t>10:27:14</t>
  </si>
  <si>
    <t>10:29:36</t>
  </si>
  <si>
    <t>10:31:58</t>
  </si>
  <si>
    <t>10:36:29</t>
  </si>
  <si>
    <t>10:52:08</t>
  </si>
  <si>
    <t>10:52:09</t>
  </si>
  <si>
    <t>10:55:03</t>
  </si>
  <si>
    <t>10:57:23</t>
  </si>
  <si>
    <t>12:47:59</t>
  </si>
  <si>
    <t>12:50:58</t>
  </si>
  <si>
    <t>12:51:58</t>
  </si>
  <si>
    <t>12:54:27</t>
  </si>
  <si>
    <t>12:55:27</t>
  </si>
  <si>
    <t>12:57:27</t>
  </si>
  <si>
    <t>13:00:56</t>
  </si>
  <si>
    <t>13:01:23</t>
  </si>
  <si>
    <t>13:02:00</t>
  </si>
  <si>
    <t>13:04:23</t>
  </si>
  <si>
    <t>13:06:42</t>
  </si>
  <si>
    <t>13:08:52</t>
  </si>
  <si>
    <t>13:11:21</t>
  </si>
  <si>
    <t>13:13:09</t>
  </si>
  <si>
    <t>13:20:42</t>
  </si>
  <si>
    <t>13:21:28</t>
  </si>
  <si>
    <t>13:22:42</t>
  </si>
  <si>
    <t>13:23:42</t>
  </si>
  <si>
    <t>13:24:42</t>
  </si>
  <si>
    <t>13:24:43</t>
  </si>
  <si>
    <t>13:26:44</t>
  </si>
  <si>
    <t>13:29:20</t>
  </si>
  <si>
    <t>13:48:32</t>
  </si>
  <si>
    <t>13:51:48</t>
  </si>
  <si>
    <t>14:00:32</t>
  </si>
  <si>
    <t>14:01:31</t>
  </si>
  <si>
    <t>14:13:00</t>
  </si>
  <si>
    <t>14:20:24</t>
  </si>
  <si>
    <t>14:22:33</t>
  </si>
  <si>
    <t>14:24:09</t>
  </si>
  <si>
    <t>14:24:43</t>
  </si>
  <si>
    <t>14:26:35</t>
  </si>
  <si>
    <t>14:27:02</t>
  </si>
  <si>
    <t>14:28:13</t>
  </si>
  <si>
    <t>14:28:50</t>
  </si>
  <si>
    <t>14:30:32</t>
  </si>
  <si>
    <t>14:33:12</t>
  </si>
  <si>
    <t>14:46:10</t>
  </si>
  <si>
    <t>14:47:54</t>
  </si>
  <si>
    <t>14:48:49</t>
  </si>
  <si>
    <t>14:49:51</t>
  </si>
  <si>
    <t>14:50:01</t>
  </si>
  <si>
    <t>14:50:26</t>
  </si>
  <si>
    <t>14:55:55</t>
  </si>
  <si>
    <t>15:05:46</t>
  </si>
  <si>
    <t>15:08:55</t>
  </si>
  <si>
    <t>15:09:49</t>
  </si>
  <si>
    <t>15:10:00</t>
  </si>
  <si>
    <t>15:10:10</t>
  </si>
  <si>
    <t>15:10:23</t>
  </si>
  <si>
    <t>15:10:55</t>
  </si>
  <si>
    <t>15:12:38</t>
  </si>
  <si>
    <t>15:13:00</t>
  </si>
  <si>
    <t>15:15:40</t>
  </si>
  <si>
    <t>15:19:31</t>
  </si>
  <si>
    <t>15:20:15</t>
  </si>
  <si>
    <t>15:20:27</t>
  </si>
  <si>
    <t>15:20:32</t>
  </si>
  <si>
    <t>15:22:42</t>
  </si>
  <si>
    <t>15:22:47</t>
  </si>
  <si>
    <t>15:25:06</t>
  </si>
  <si>
    <t>15:26:21</t>
  </si>
  <si>
    <t>15:27:50</t>
  </si>
  <si>
    <t>15:28:04</t>
  </si>
  <si>
    <t>15:28:09</t>
  </si>
  <si>
    <t>15:35:27</t>
  </si>
  <si>
    <t>15:39:00</t>
  </si>
  <si>
    <t>15:39:15</t>
  </si>
  <si>
    <t>15:43:00</t>
  </si>
  <si>
    <t>15:44:48</t>
  </si>
  <si>
    <t>15:45:10</t>
  </si>
  <si>
    <t>15:46:23</t>
  </si>
  <si>
    <t>15:52:29</t>
  </si>
  <si>
    <t>15:54:04</t>
  </si>
  <si>
    <t>15:55:07</t>
  </si>
  <si>
    <t>16:00:15</t>
  </si>
  <si>
    <t>16:03:11</t>
  </si>
  <si>
    <t>16:05:47</t>
  </si>
  <si>
    <t>16:05:54</t>
  </si>
  <si>
    <t>16:05:56</t>
  </si>
  <si>
    <t>16:07:49</t>
  </si>
  <si>
    <t>16:07:57</t>
  </si>
  <si>
    <t>16:08:05</t>
  </si>
  <si>
    <t>16:10:20</t>
  </si>
  <si>
    <t>16:10:23</t>
  </si>
  <si>
    <t>16:11:23</t>
  </si>
  <si>
    <t>16:12:20</t>
  </si>
  <si>
    <t>00489111960TRLO1</t>
  </si>
  <si>
    <t>00489120456TRLO1</t>
  </si>
  <si>
    <t>00489144467TRLO1</t>
  </si>
  <si>
    <t>00489149849TRLO1</t>
  </si>
  <si>
    <t>00489149850TRLO1</t>
  </si>
  <si>
    <t>00489153040TRLO1</t>
  </si>
  <si>
    <t>00489156279TRLO1</t>
  </si>
  <si>
    <t>00489160179TRLO1</t>
  </si>
  <si>
    <t>00489160263TRLO1</t>
  </si>
  <si>
    <t>00489198219TRLO1</t>
  </si>
  <si>
    <t>00489199416TRLO1</t>
  </si>
  <si>
    <t>00489199984TRLO1</t>
  </si>
  <si>
    <t>00489200133TRLO1</t>
  </si>
  <si>
    <t>00489200512TRLO1</t>
  </si>
  <si>
    <t>00489201681TRLO1</t>
  </si>
  <si>
    <t>00489202261TRLO1</t>
  </si>
  <si>
    <t>00489202897TRLO1</t>
  </si>
  <si>
    <t>00489202914TRLO1</t>
  </si>
  <si>
    <t>00489208685TRLO1</t>
  </si>
  <si>
    <t>00489208686TRLO1</t>
  </si>
  <si>
    <t>00489208687TRLO1</t>
  </si>
  <si>
    <t>00489208688TRLO1</t>
  </si>
  <si>
    <t>00489208689TRLO1</t>
  </si>
  <si>
    <t>00489208690TRLO1</t>
  </si>
  <si>
    <t>00489208691TRLO1</t>
  </si>
  <si>
    <t>00489208692TRLO1</t>
  </si>
  <si>
    <t>00489208693TRLO1</t>
  </si>
  <si>
    <t>00489208694TRLO1</t>
  </si>
  <si>
    <t>00489208695TRLO1</t>
  </si>
  <si>
    <t>00489208696TRLO1</t>
  </si>
  <si>
    <t>00489208697TRLO1</t>
  </si>
  <si>
    <t>00489208698TRLO1</t>
  </si>
  <si>
    <t>00489208699TRLO1</t>
  </si>
  <si>
    <t>00489208700TRLO1</t>
  </si>
  <si>
    <t>00489208701TRLO1</t>
  </si>
  <si>
    <t>00489208702TRLO1</t>
  </si>
  <si>
    <t>00489208703TRLO1</t>
  </si>
  <si>
    <t>00489208704TRLO1</t>
  </si>
  <si>
    <t>00489209186TRLO1</t>
  </si>
  <si>
    <t>00489210091TRLO1</t>
  </si>
  <si>
    <t>00489210092TRLO1</t>
  </si>
  <si>
    <t>00489210093TRLO1</t>
  </si>
  <si>
    <t>00489210094TRLO1</t>
  </si>
  <si>
    <t>00489227900TRLO1</t>
  </si>
  <si>
    <t>00489227902TRLO1</t>
  </si>
  <si>
    <t>00489227903TRLO1</t>
  </si>
  <si>
    <t>00489227904TRLO1</t>
  </si>
  <si>
    <t>00489227905TRLO1</t>
  </si>
  <si>
    <t>00489227906TRLO1</t>
  </si>
  <si>
    <t>00489227907TRLO1</t>
  </si>
  <si>
    <t>00489227908TRLO1</t>
  </si>
  <si>
    <t>00489227909TRLO1</t>
  </si>
  <si>
    <t>00489227910TRLO1</t>
  </si>
  <si>
    <t>00489227880TRLO1</t>
  </si>
  <si>
    <t>00489227881TRLO1</t>
  </si>
  <si>
    <t>00489227887TRLO1</t>
  </si>
  <si>
    <t>00489227889TRLO1</t>
  </si>
  <si>
    <t>00489227891TRLO1</t>
  </si>
  <si>
    <t>00489227892TRLO1</t>
  </si>
  <si>
    <t>00489227897TRLO1</t>
  </si>
  <si>
    <t>00489227911TRLO1</t>
  </si>
  <si>
    <t>00489227912TRLO1</t>
  </si>
  <si>
    <t>00489227913TRLO1</t>
  </si>
  <si>
    <t>00489227914TRLO1</t>
  </si>
  <si>
    <t>00489227915TRLO1</t>
  </si>
  <si>
    <t>00489227916TRLO1</t>
  </si>
  <si>
    <t>00489227917TRLO1</t>
  </si>
  <si>
    <t>00489227918TRLO1</t>
  </si>
  <si>
    <t>00489227919TRLO1</t>
  </si>
  <si>
    <t>00489227920TRLO1</t>
  </si>
  <si>
    <t>00489227921TRLO1</t>
  </si>
  <si>
    <t>00489227922TRLO1</t>
  </si>
  <si>
    <t>00489227923TRLO1</t>
  </si>
  <si>
    <t>00489227924TRLO1</t>
  </si>
  <si>
    <t>00489227925TRLO1</t>
  </si>
  <si>
    <t>00489227926TRLO1</t>
  </si>
  <si>
    <t>00489227927TRLO1</t>
  </si>
  <si>
    <t>00489227928TRLO1</t>
  </si>
  <si>
    <t>00489227929TRLO1</t>
  </si>
  <si>
    <t>00489227930TRLO1</t>
  </si>
  <si>
    <t>00489228670TRLO1</t>
  </si>
  <si>
    <t>00489228672TRLO1</t>
  </si>
  <si>
    <t>00489228796TRLO1</t>
  </si>
  <si>
    <t>00489229419TRLO1</t>
  </si>
  <si>
    <t>00489229576TRLO1</t>
  </si>
  <si>
    <t>00489229898TRLO1</t>
  </si>
  <si>
    <t>00489230644TRLO1</t>
  </si>
  <si>
    <t>00489236836TRLO1</t>
  </si>
  <si>
    <t>00489240096TRLO1</t>
  </si>
  <si>
    <t>00489240097TRLO1</t>
  </si>
  <si>
    <t>00489241336TRLO1</t>
  </si>
  <si>
    <t>00489248000TRLO1</t>
  </si>
  <si>
    <t>00489248596TRLO1</t>
  </si>
  <si>
    <t>00489248621TRLO1</t>
  </si>
  <si>
    <t>00489248712TRLO1</t>
  </si>
  <si>
    <t>00489249021TRLO1</t>
  </si>
  <si>
    <t>00489249732TRLO1</t>
  </si>
  <si>
    <t>00489249758TRLO1</t>
  </si>
  <si>
    <t>00489249779TRLO1</t>
  </si>
  <si>
    <t>00489250648TRLO1</t>
  </si>
  <si>
    <t>00489251294TRLO1</t>
  </si>
  <si>
    <t>00489251296TRLO1</t>
  </si>
  <si>
    <t>00489251385TRLO1</t>
  </si>
  <si>
    <t>00489251564TRLO1</t>
  </si>
  <si>
    <t>00489251565TRLO1</t>
  </si>
  <si>
    <t>00489252845TRLO1</t>
  </si>
  <si>
    <t>00489252907TRLO1</t>
  </si>
  <si>
    <t>00489253280TRLO1</t>
  </si>
  <si>
    <t>00489253281TRLO1</t>
  </si>
  <si>
    <t>00489253282TRLO1</t>
  </si>
  <si>
    <t>00489254635TRLO1</t>
  </si>
  <si>
    <t>00489254642TRLO1</t>
  </si>
  <si>
    <t>00489254644TRLO1</t>
  </si>
  <si>
    <t>00489259751TRLO1</t>
  </si>
  <si>
    <t>00489259752TRLO1</t>
  </si>
  <si>
    <t>00489260542TRLO1</t>
  </si>
  <si>
    <t>00489260543TRLO1</t>
  </si>
  <si>
    <t>00489262614TRLO1</t>
  </si>
  <si>
    <t>00489264960TRLO1</t>
  </si>
  <si>
    <t>00489264961TRLO1</t>
  </si>
  <si>
    <t>00489265810TRLO1</t>
  </si>
  <si>
    <t>00489267209TRLO1</t>
  </si>
  <si>
    <t>00489267210TRLO1</t>
  </si>
  <si>
    <t>00489267211TRLO1</t>
  </si>
  <si>
    <t>00489267212TRLO1</t>
  </si>
  <si>
    <t>00489267213TRLO1</t>
  </si>
  <si>
    <t>00489267300TRLO1</t>
  </si>
  <si>
    <t>00489267301TRLO1</t>
  </si>
  <si>
    <t>00489267302TRLO1</t>
  </si>
  <si>
    <t>00489267698TRLO1</t>
  </si>
  <si>
    <t>00489268077TRLO1</t>
  </si>
  <si>
    <t>08:47:21</t>
  </si>
  <si>
    <t>09:52:36</t>
  </si>
  <si>
    <t>10:06:36</t>
  </si>
  <si>
    <t>10:14:28</t>
  </si>
  <si>
    <t>10:22:29</t>
  </si>
  <si>
    <t>10:32:13</t>
  </si>
  <si>
    <t>13:05:44</t>
  </si>
  <si>
    <t>13:11:11</t>
  </si>
  <si>
    <t>13:14:03</t>
  </si>
  <si>
    <t>13:14:57</t>
  </si>
  <si>
    <t>13:16:40</t>
  </si>
  <si>
    <t>13:22:13</t>
  </si>
  <si>
    <t>13:27:42</t>
  </si>
  <si>
    <t>13:27:45</t>
  </si>
  <si>
    <t>13:52:16</t>
  </si>
  <si>
    <t>13:55:07</t>
  </si>
  <si>
    <t>14:00:05</t>
  </si>
  <si>
    <t>14:48:08</t>
  </si>
  <si>
    <t>14:49:30</t>
  </si>
  <si>
    <t>14:49:50</t>
  </si>
  <si>
    <t>14:50:17</t>
  </si>
  <si>
    <t>14:51:48</t>
  </si>
  <si>
    <t>15:03:02</t>
  </si>
  <si>
    <t>15:08:53</t>
  </si>
  <si>
    <t>15:10:54</t>
  </si>
  <si>
    <t>15:24:55</t>
  </si>
  <si>
    <t>15:26:15</t>
  </si>
  <si>
    <t>15:26:33</t>
  </si>
  <si>
    <t>15:27:07</t>
  </si>
  <si>
    <t>15:29:20</t>
  </si>
  <si>
    <t>15:29:25</t>
  </si>
  <si>
    <t>15:29:28</t>
  </si>
  <si>
    <t>15:31:41</t>
  </si>
  <si>
    <t>15:33:36</t>
  </si>
  <si>
    <t>15:33:37</t>
  </si>
  <si>
    <t>15:33:52</t>
  </si>
  <si>
    <t>15:34:26</t>
  </si>
  <si>
    <t>15:38:09</t>
  </si>
  <si>
    <t>15:53:46</t>
  </si>
  <si>
    <t>16:00:16</t>
  </si>
  <si>
    <t>16:07:47</t>
  </si>
  <si>
    <t>16:11:37</t>
  </si>
  <si>
    <t>16:12:33</t>
  </si>
  <si>
    <t>16:13:28</t>
  </si>
  <si>
    <t>00489401383TRLO1</t>
  </si>
  <si>
    <t>00489401382TRLO1</t>
  </si>
  <si>
    <t>00489401366TRLO1</t>
  </si>
  <si>
    <t>00489401365TRLO1</t>
  </si>
  <si>
    <t>00489401364TRLO1</t>
  </si>
  <si>
    <t>00489401363TRLO1</t>
  </si>
  <si>
    <t>00489401328TRLO1</t>
  </si>
  <si>
    <t>00489401327TRLO1</t>
  </si>
  <si>
    <t>00489401326TRLO1</t>
  </si>
  <si>
    <t>00489401325TRLO1</t>
  </si>
  <si>
    <t>00489401324TRLO1</t>
  </si>
  <si>
    <t>00489401323TRLO1</t>
  </si>
  <si>
    <t>00489401318TRLO1</t>
  </si>
  <si>
    <t>00489401317TRLO1</t>
  </si>
  <si>
    <t>00489401316TRLO1</t>
  </si>
  <si>
    <t>00489401315TRLO1</t>
  </si>
  <si>
    <t>00489401314TRLO1</t>
  </si>
  <si>
    <t>00489401309TRLO1</t>
  </si>
  <si>
    <t>00489401308TRLO1</t>
  </si>
  <si>
    <t>00489401307TRLO1</t>
  </si>
  <si>
    <t>00489401306TRLO1</t>
  </si>
  <si>
    <t>00489401305TRLO1</t>
  </si>
  <si>
    <t>00489401304TRLO1</t>
  </si>
  <si>
    <t>00489401303TRLO1</t>
  </si>
  <si>
    <t>00489401302TRLO1</t>
  </si>
  <si>
    <t>00489401301TRLO1</t>
  </si>
  <si>
    <t>00489401294TRLO1</t>
  </si>
  <si>
    <t>00489401293TRLO1</t>
  </si>
  <si>
    <t>00489401292TRLO1</t>
  </si>
  <si>
    <t>00489401291TRLO1</t>
  </si>
  <si>
    <t>00489401290TRLO1</t>
  </si>
  <si>
    <t>00489401289TRLO1</t>
  </si>
  <si>
    <t>00489401288TRLO1</t>
  </si>
  <si>
    <t>00489401287TRLO1</t>
  </si>
  <si>
    <t>00489401286TRLO1</t>
  </si>
  <si>
    <t>00489401285TRLO1</t>
  </si>
  <si>
    <t>00489401284TRLO1</t>
  </si>
  <si>
    <t>00489401283TRLO1</t>
  </si>
  <si>
    <t>00489401278TRLO1</t>
  </si>
  <si>
    <t>00489401277TRLO1</t>
  </si>
  <si>
    <t>00489401276TRLO1</t>
  </si>
  <si>
    <t>00489401275TRLO1</t>
  </si>
  <si>
    <t>00489401274TRLO1</t>
  </si>
  <si>
    <t>00489401273TRLO1</t>
  </si>
  <si>
    <t>00489401272TRLO1</t>
  </si>
  <si>
    <t>00489401271TRLO1</t>
  </si>
  <si>
    <t>00489401270TRLO1</t>
  </si>
  <si>
    <t>00489401269TRLO1</t>
  </si>
  <si>
    <t>00489401265TRLO1</t>
  </si>
  <si>
    <t>00489401264TRLO1</t>
  </si>
  <si>
    <t>00489401263TRLO1</t>
  </si>
  <si>
    <t>00489401262TRLO1</t>
  </si>
  <si>
    <t>00489401261TRLO1</t>
  </si>
  <si>
    <t>00489401260TRLO1</t>
  </si>
  <si>
    <t>00489401259TRLO1</t>
  </si>
  <si>
    <t>00489401258TRLO1</t>
  </si>
  <si>
    <t>00489401395TRLO1</t>
  </si>
  <si>
    <t>00489401394TRLO1</t>
  </si>
  <si>
    <t>00489401393TRLO1</t>
  </si>
  <si>
    <t>00489401392TRLO1</t>
  </si>
  <si>
    <t>00489401391TRLO1</t>
  </si>
  <si>
    <t>00489401390TRLO1</t>
  </si>
  <si>
    <t>00489401389TRLO1</t>
  </si>
  <si>
    <t>00489401388TRLO1</t>
  </si>
  <si>
    <t>00489401387TRLO1</t>
  </si>
  <si>
    <t>00489401386TRLO1</t>
  </si>
  <si>
    <t>00489401385TRLO1</t>
  </si>
  <si>
    <t>00489401384TRLO1</t>
  </si>
  <si>
    <t>00489401381TRLO1</t>
  </si>
  <si>
    <t>00489401380TRLO1</t>
  </si>
  <si>
    <t>00489401379TRLO1</t>
  </si>
  <si>
    <t>00489401378TRLO1</t>
  </si>
  <si>
    <t>00489401377TRLO1</t>
  </si>
  <si>
    <t>00489401376TRLO1</t>
  </si>
  <si>
    <t>00489401375TRLO1</t>
  </si>
  <si>
    <t>00489401374TRLO1</t>
  </si>
  <si>
    <t>00489401373TRLO1</t>
  </si>
  <si>
    <t>00489401372TRLO1</t>
  </si>
  <si>
    <t>00489401371TRLO1</t>
  </si>
  <si>
    <t>00489401370TRLO1</t>
  </si>
  <si>
    <t>00489401369TRLO1</t>
  </si>
  <si>
    <t>00489401368TRLO1</t>
  </si>
  <si>
    <t>00489401367TRLO1</t>
  </si>
  <si>
    <t>00489401362TRLO1</t>
  </si>
  <si>
    <t>00489401361TRLO1</t>
  </si>
  <si>
    <t>00489401360TRLO1</t>
  </si>
  <si>
    <t>00489401359TRLO1</t>
  </si>
  <si>
    <t>00489401358TRLO1</t>
  </si>
  <si>
    <t>00489401357TRLO1</t>
  </si>
  <si>
    <t>00489401356TRLO1</t>
  </si>
  <si>
    <t>00489401355TRLO1</t>
  </si>
  <si>
    <t>00489401354TRLO1</t>
  </si>
  <si>
    <t>00489401353TRLO1</t>
  </si>
  <si>
    <t>00489401352TRLO1</t>
  </si>
  <si>
    <t>00489401351TRLO1</t>
  </si>
  <si>
    <t>00489401350TRLO1</t>
  </si>
  <si>
    <t>00489401349TRLO1</t>
  </si>
  <si>
    <t>00489401348TRLO1</t>
  </si>
  <si>
    <t>00489401347TRLO1</t>
  </si>
  <si>
    <t>00489401346TRLO1</t>
  </si>
  <si>
    <t>00489401345TRLO1</t>
  </si>
  <si>
    <t>00489401344TRLO1</t>
  </si>
  <si>
    <t>00489401343TRLO1</t>
  </si>
  <si>
    <t>00489401342TRLO1</t>
  </si>
  <si>
    <t>00489401341TRLO1</t>
  </si>
  <si>
    <t>00489401340TRLO1</t>
  </si>
  <si>
    <t>00489401339TRLO1</t>
  </si>
  <si>
    <t>00489401338TRLO1</t>
  </si>
  <si>
    <t>00489401337TRLO1</t>
  </si>
  <si>
    <t>00489401336TRLO1</t>
  </si>
  <si>
    <t>00489401335TRLO1</t>
  </si>
  <si>
    <t>00489401334TRLO1</t>
  </si>
  <si>
    <t>00489401333TRLO1</t>
  </si>
  <si>
    <t>00489401332TRLO1</t>
  </si>
  <si>
    <t>00489401331TRLO1</t>
  </si>
  <si>
    <t>00489401330TRLO1</t>
  </si>
  <si>
    <t>00489401329TRLO1</t>
  </si>
  <si>
    <t>00489401322TRLO1</t>
  </si>
  <si>
    <t>00489401321TRLO1</t>
  </si>
  <si>
    <t>00489401320TRLO1</t>
  </si>
  <si>
    <t>00489401319TRLO1</t>
  </si>
  <si>
    <t>00489401313TRLO1</t>
  </si>
  <si>
    <t>00489401312TRLO1</t>
  </si>
  <si>
    <t>00489401311TRLO1</t>
  </si>
  <si>
    <t>00489401310TRLO1</t>
  </si>
  <si>
    <t>00489401300TRLO1</t>
  </si>
  <si>
    <t>00489401299TRLO1</t>
  </si>
  <si>
    <t>00489401298TRLO1</t>
  </si>
  <si>
    <t>00489401297TRLO1</t>
  </si>
  <si>
    <t>00489401296TRLO1</t>
  </si>
  <si>
    <t>00489401295TRLO1</t>
  </si>
  <si>
    <t>00489401282TRLO1</t>
  </si>
  <si>
    <t>00489401281TRLO1</t>
  </si>
  <si>
    <t>00489401280TRLO1</t>
  </si>
  <si>
    <t>00489401279TRLO1</t>
  </si>
  <si>
    <t>00489401268TRLO1</t>
  </si>
  <si>
    <t>00489401267TRLO1</t>
  </si>
  <si>
    <t>00489401266TRLO1</t>
  </si>
  <si>
    <t>00489401400TRLO1</t>
  </si>
  <si>
    <t>00489401399TRLO1</t>
  </si>
  <si>
    <t>00489401398TRLO1</t>
  </si>
  <si>
    <t>00489401397TRLO1</t>
  </si>
  <si>
    <t>00489401396TRLO1</t>
  </si>
  <si>
    <t>00489401409TRLO1</t>
  </si>
  <si>
    <t>14:44:07</t>
  </si>
  <si>
    <t>14:44:09</t>
  </si>
  <si>
    <t>20250924 08:20:03.584000 +0100s</t>
  </si>
  <si>
    <t>00489600306TRLO1</t>
  </si>
  <si>
    <t>00132781438ORLO1</t>
  </si>
  <si>
    <t>20250924 08:20:51.741000 +0100s</t>
  </si>
  <si>
    <t>00489600580TRLO1</t>
  </si>
  <si>
    <t>00489600579TRLO1</t>
  </si>
  <si>
    <t>A</t>
  </si>
  <si>
    <t>JEFF</t>
  </si>
  <si>
    <t>20250924 08:21:38.242836 +0100s</t>
  </si>
  <si>
    <t>Paul.Frankel</t>
  </si>
  <si>
    <t>00489600829TRLO1</t>
  </si>
  <si>
    <t>00132781229ORLO1</t>
  </si>
  <si>
    <t>P</t>
  </si>
  <si>
    <t>HE</t>
  </si>
  <si>
    <t>20250924 08:27:59.093000 +0100s</t>
  </si>
  <si>
    <t>00489603194TRLO1</t>
  </si>
  <si>
    <t>20250924 08:31:09.931000 +0100s</t>
  </si>
  <si>
    <t>00489604297TRLO1</t>
  </si>
  <si>
    <t>00489604296TRLO1</t>
  </si>
  <si>
    <t>20250924 08:31:11.922000 +0100s</t>
  </si>
  <si>
    <t>00489604304TRLO1</t>
  </si>
  <si>
    <t>00489604303TRLO1</t>
  </si>
  <si>
    <t>20250924 08:31:12.450000 +0100s</t>
  </si>
  <si>
    <t>00489604308TRLO1</t>
  </si>
  <si>
    <t>20250924 08:32:22.061000 +0100s</t>
  </si>
  <si>
    <t>00489604892TRLO1</t>
  </si>
  <si>
    <t>20250924 08:33:35.832000 +0100s</t>
  </si>
  <si>
    <t>00489605299TRLO1</t>
  </si>
  <si>
    <t>20250924 08:34:29.375000 +0100s</t>
  </si>
  <si>
    <t>00489605508TRLO1</t>
  </si>
  <si>
    <t>20250924 08:36:56.653000 +0100s</t>
  </si>
  <si>
    <t>00489606058TRLO1</t>
  </si>
  <si>
    <t>00489606057TRLO1</t>
  </si>
  <si>
    <t>20250924 08:37:20.002000 +0100s</t>
  </si>
  <si>
    <t>00489606139TRLO1</t>
  </si>
  <si>
    <t>20250924 09:12:36.895000 +0100s</t>
  </si>
  <si>
    <t>00489615079TRLO1</t>
  </si>
  <si>
    <t>20250924 09:15:29.930000 +0100s</t>
  </si>
  <si>
    <t>00489615752TRLO1</t>
  </si>
  <si>
    <t>20250924 09:17:42.094000 +0100s</t>
  </si>
  <si>
    <t>00489616307TRLO1</t>
  </si>
  <si>
    <t>20250924 09:27:09.714000 +0100s</t>
  </si>
  <si>
    <t>00489618504TRLO1</t>
  </si>
  <si>
    <t>LSEXCLR</t>
  </si>
  <si>
    <t>20250924 09:27:51.531049 +0100s</t>
  </si>
  <si>
    <t>00489618615TRLO1</t>
  </si>
  <si>
    <t>S9QRE0MZJ0</t>
  </si>
  <si>
    <t>20250924 09:27:51.531247 +0100s</t>
  </si>
  <si>
    <t>00489618616TRLO1</t>
  </si>
  <si>
    <t>S9QRE0MZJ1</t>
  </si>
  <si>
    <t>20250924 09:27:51.531344 +0100s</t>
  </si>
  <si>
    <t>00489618618TRLO1</t>
  </si>
  <si>
    <t>S9QRE0MZJ2</t>
  </si>
  <si>
    <t>20250924 09:28:21.481107 +0100s</t>
  </si>
  <si>
    <t>00489618788TRLO1</t>
  </si>
  <si>
    <t>S9QRE0MZLG</t>
  </si>
  <si>
    <t>20250924 09:31:35.287779 +0100s</t>
  </si>
  <si>
    <t>00489619582TRLO1</t>
  </si>
  <si>
    <t>S9QRE0MZUA</t>
  </si>
  <si>
    <t>20250924 09:31:35.288000 +0100s</t>
  </si>
  <si>
    <t>00489619580TRLO1</t>
  </si>
  <si>
    <t>20250924 09:31:35.288003 +0100s</t>
  </si>
  <si>
    <t>00489619583TRLO1</t>
  </si>
  <si>
    <t>S9QRE0MZUB</t>
  </si>
  <si>
    <t>20250924 09:35:52.116000 +0100s</t>
  </si>
  <si>
    <t>00489620564TRLO1</t>
  </si>
  <si>
    <t>00489620563TRLO1</t>
  </si>
  <si>
    <t>20250924 09:35:52.127000 +0100s</t>
  </si>
  <si>
    <t>00489620565TRLO1</t>
  </si>
  <si>
    <t>20250924 09:43:39.834000 +0100s</t>
  </si>
  <si>
    <t>00489622050TRLO1</t>
  </si>
  <si>
    <t>20250924 09:45:58.239000 +0100s</t>
  </si>
  <si>
    <t>00489622543TRLO1</t>
  </si>
  <si>
    <t>20250924 09:48:24.570000 +0100s</t>
  </si>
  <si>
    <t>00489623124TRLO1</t>
  </si>
  <si>
    <t>20250924 09:51:10.004000 +0100s</t>
  </si>
  <si>
    <t>00489623666TRLO1</t>
  </si>
  <si>
    <t>20250924 09:53:15.525000 +0100s</t>
  </si>
  <si>
    <t>00489623988TRLO1</t>
  </si>
  <si>
    <t>20250924 09:55:17.826000 +0100s</t>
  </si>
  <si>
    <t>00489624330TRLO1</t>
  </si>
  <si>
    <t>20250924 10:21:53.104000 +0100s</t>
  </si>
  <si>
    <t>00489630222TRLO1</t>
  </si>
  <si>
    <t>20250924 13:20:02.229000 +0100s</t>
  </si>
  <si>
    <t>00489666158TRLO1</t>
  </si>
  <si>
    <t>00489666156TRLO1</t>
  </si>
  <si>
    <t>20250924 14:30:36.228000 +0100s</t>
  </si>
  <si>
    <t>00489694560TRLO1</t>
  </si>
  <si>
    <t>20250924 14:31:32.227000 +0100s</t>
  </si>
  <si>
    <t>00489695228TRLO1</t>
  </si>
  <si>
    <t>20250924 14:36:03.054000 +0100s</t>
  </si>
  <si>
    <t>00489698309TRLO1</t>
  </si>
  <si>
    <t>00489698311TRLO1</t>
  </si>
  <si>
    <t>00489698310TRLO1</t>
  </si>
  <si>
    <t>20250924 14:36:03.055000 +0100s</t>
  </si>
  <si>
    <t>00489698312TRLO1</t>
  </si>
  <si>
    <t>20250924 14:36:36.228000 +0100s</t>
  </si>
  <si>
    <t>00489698649TRLO1</t>
  </si>
  <si>
    <t>00489698648TRLO1</t>
  </si>
  <si>
    <t>00489698647TRLO1</t>
  </si>
  <si>
    <t>00489698646TRLO1</t>
  </si>
  <si>
    <t>00489698645TRLO1</t>
  </si>
  <si>
    <t>20250924 14:49:19.312000 +0100s</t>
  </si>
  <si>
    <t>00489710110TRLO1</t>
  </si>
  <si>
    <t>20250924 14:50:27.581000 +0100s</t>
  </si>
  <si>
    <t>00489711107TRLO1</t>
  </si>
  <si>
    <t>20250924 14:50:33.003000 +0100s</t>
  </si>
  <si>
    <t>00489711209TRLO1</t>
  </si>
  <si>
    <t>20250924 14:51:22.856000 +0100s</t>
  </si>
  <si>
    <t>00489711768TRLO1</t>
  </si>
  <si>
    <t>00489711767TRLO1</t>
  </si>
  <si>
    <t>00489711766TRLO1</t>
  </si>
  <si>
    <t>20250924 14:51:30.207000 +0100s</t>
  </si>
  <si>
    <t>00489711875TRLO1</t>
  </si>
  <si>
    <t>20250924 14:53:18.917000 +0100s</t>
  </si>
  <si>
    <t>00489713393TRLO1</t>
  </si>
  <si>
    <t>20250924 14:54:46.419000 +0100s</t>
  </si>
  <si>
    <t>00489714974TRLO1</t>
  </si>
  <si>
    <t>00489714973TRLO1</t>
  </si>
  <si>
    <t>00489714972TRLO1</t>
  </si>
  <si>
    <t>20250924 14:58:15.008000 +0100s</t>
  </si>
  <si>
    <t>00489717535TRLO1</t>
  </si>
  <si>
    <t>20250924 14:58:19.998000 +0100s</t>
  </si>
  <si>
    <t>00489717598TRLO1</t>
  </si>
  <si>
    <t>00489717597TRLO1</t>
  </si>
  <si>
    <t>20250924 14:58:19.999000 +0100s</t>
  </si>
  <si>
    <t>00489717599TRLO1</t>
  </si>
  <si>
    <t>20250924 14:58:20.018000 +0100s</t>
  </si>
  <si>
    <t>00489717603TRLO1</t>
  </si>
  <si>
    <t>00489717602TRLO1</t>
  </si>
  <si>
    <t>00489717600TRLO1</t>
  </si>
  <si>
    <t>20250924 14:59:37.544000 +0100s</t>
  </si>
  <si>
    <t>00489718415TRLO1</t>
  </si>
  <si>
    <t>20250924 15:00:02.041000 +0100s</t>
  </si>
  <si>
    <t>00489718881TRLO1</t>
  </si>
  <si>
    <t>20250924 15:00:08.649000 +0100s</t>
  </si>
  <si>
    <t>00489719135TRLO1</t>
  </si>
  <si>
    <t>00489719134TRLO1</t>
  </si>
  <si>
    <t>00489719133TRLO1</t>
  </si>
  <si>
    <t>20250924 15:00:30.535000 +0100s</t>
  </si>
  <si>
    <t>00489719708TRLO1</t>
  </si>
  <si>
    <t>20250924 15:00:56.733000 +0100s</t>
  </si>
  <si>
    <t>00489720219TRLO1</t>
  </si>
  <si>
    <t>00489720218TRLO1</t>
  </si>
  <si>
    <t>00489720220TRLO1</t>
  </si>
  <si>
    <t>20250924 15:02:39.066000 +0100s</t>
  </si>
  <si>
    <t>00489721844TRLO1</t>
  </si>
  <si>
    <t>00489721843TRLO1</t>
  </si>
  <si>
    <t>00489721842TRLO1</t>
  </si>
  <si>
    <t>00489721841TRLO1</t>
  </si>
  <si>
    <t>20250924 15:03:24.277000 +0100s</t>
  </si>
  <si>
    <t>00489722655TRLO1</t>
  </si>
  <si>
    <t>20250924 15:03:27.367000 +0100s</t>
  </si>
  <si>
    <t>00489722697TRLO1</t>
  </si>
  <si>
    <t>00489722696TRLO1</t>
  </si>
  <si>
    <t>20250924 15:04:29.821000 +0100s</t>
  </si>
  <si>
    <t>00489723859TRLO1</t>
  </si>
  <si>
    <t>20250924 15:05:04.822000 +0100s</t>
  </si>
  <si>
    <t>00489725912TRLO1</t>
  </si>
  <si>
    <t>20250924 15:05:16.577000 +0100s</t>
  </si>
  <si>
    <t>00489726956TRLO1</t>
  </si>
  <si>
    <t>00489726955TRLO1</t>
  </si>
  <si>
    <t>20250924 15:05:22.502000 +0100s</t>
  </si>
  <si>
    <t>00489727058TRLO1</t>
  </si>
  <si>
    <t>20250924 15:05:43.886000 +0100s</t>
  </si>
  <si>
    <t>00489727563TRLO1</t>
  </si>
  <si>
    <t>00489727562TRLO1</t>
  </si>
  <si>
    <t>20250924 15:09:09.673000 +0100s</t>
  </si>
  <si>
    <t>00489733833TRLO1</t>
  </si>
  <si>
    <t>00132798320ORLO1</t>
  </si>
  <si>
    <t>20250924 15:10:07.517000 +0100s</t>
  </si>
  <si>
    <t>00489734604TRLO1</t>
  </si>
  <si>
    <t>20250924 15:10:08.782000 +0100s</t>
  </si>
  <si>
    <t>00489734624TRLO1</t>
  </si>
  <si>
    <t>20250924 15:10:51.966996 +0100s</t>
  </si>
  <si>
    <t>00489735255TRLO1</t>
  </si>
  <si>
    <t>20250924 15:23:03.258000 +0100s</t>
  </si>
  <si>
    <t>00489747580TRLO1</t>
  </si>
  <si>
    <t>00132798750ORLO1</t>
  </si>
  <si>
    <t>00489747579TRLO1</t>
  </si>
  <si>
    <t>00489747578TRLO1</t>
  </si>
  <si>
    <t>00489747577TRLO1</t>
  </si>
  <si>
    <t>00489747576TRLO1</t>
  </si>
  <si>
    <t>20250924 15:23:07.005000 +0100s</t>
  </si>
  <si>
    <t>00489747647TRLO1</t>
  </si>
  <si>
    <t>20250924 15:23:10.933000 +0100s</t>
  </si>
  <si>
    <t>00489747746TRLO1</t>
  </si>
  <si>
    <t>20250924 15:23:21.005000 +0100s</t>
  </si>
  <si>
    <t>00489747925TRLO1</t>
  </si>
  <si>
    <t>00489747926TRLO1</t>
  </si>
  <si>
    <t>20250924 15:28:14.899000 +0100s</t>
  </si>
  <si>
    <t>00489752935TRLO1</t>
  </si>
  <si>
    <t>00489752934TRLO1</t>
  </si>
  <si>
    <t>00489752933TRLO1</t>
  </si>
  <si>
    <t>00489752932TRLO1</t>
  </si>
  <si>
    <t>00489752931TRLO1</t>
  </si>
  <si>
    <t>00489752930TRLO1</t>
  </si>
  <si>
    <t>00489752929TRLO1</t>
  </si>
  <si>
    <t>00489752928TRLO1</t>
  </si>
  <si>
    <t>00489752927TRLO1</t>
  </si>
  <si>
    <t>20250924 15:28:29.557000 +0100s</t>
  </si>
  <si>
    <t>00489753216TRLO1</t>
  </si>
  <si>
    <t>00489753215TRLO1</t>
  </si>
  <si>
    <t>00489753214TRLO1</t>
  </si>
  <si>
    <t>00489753213TRLO1</t>
  </si>
  <si>
    <t>00489753212TRLO1</t>
  </si>
  <si>
    <t>00489753211TRLO1</t>
  </si>
  <si>
    <t>00489753210TRLO1</t>
  </si>
  <si>
    <t>00489753209TRLO1</t>
  </si>
  <si>
    <t>00489753208TRLO1</t>
  </si>
  <si>
    <t>20250924 15:28:29.558000 +0100s</t>
  </si>
  <si>
    <t>00489753219TRLO1</t>
  </si>
  <si>
    <t>00489753218TRLO1</t>
  </si>
  <si>
    <t>00489753217TRLO1</t>
  </si>
  <si>
    <t>20250924 15:32:16.304000 +0100s</t>
  </si>
  <si>
    <t>00489756808TRLO1</t>
  </si>
  <si>
    <t>20250924 15:37:42.196000 +0100s</t>
  </si>
  <si>
    <t>00489762529TRLO1</t>
  </si>
  <si>
    <t>20250924 15:37:46.328000 +0100s</t>
  </si>
  <si>
    <t>00489762691TRLO1</t>
  </si>
  <si>
    <t>20250924 15:37:51.932000 +0100s</t>
  </si>
  <si>
    <t>00489762815TRLO1</t>
  </si>
  <si>
    <t>20250924 15:40:10.263000 +0100s</t>
  </si>
  <si>
    <t>00489764805TRLO1</t>
  </si>
  <si>
    <t>20250924 15:41:47.183000 +0100s</t>
  </si>
  <si>
    <t>00489765953TRLO1</t>
  </si>
  <si>
    <t>20250924 15:41:50.995000 +0100s</t>
  </si>
  <si>
    <t>00489766123TRLO1</t>
  </si>
  <si>
    <t>20250924 15:41:51.132000 +0100s</t>
  </si>
  <si>
    <t>00489766124TRLO1</t>
  </si>
  <si>
    <t>20250924 15:43:23.211000 +0100s</t>
  </si>
  <si>
    <t>00489768306TRLO1</t>
  </si>
  <si>
    <t>20250924 15:43:23.212000 +0100s</t>
  </si>
  <si>
    <t>00489768307TRLO1</t>
  </si>
  <si>
    <t>20250924 15:44:04.269000 +0100s</t>
  </si>
  <si>
    <t>00489769032TRLO1</t>
  </si>
  <si>
    <t>20250924 15:47:20.472000 +0100s</t>
  </si>
  <si>
    <t>00489771584TRLO1</t>
  </si>
  <si>
    <t>20250924 15:47:24.346000 +0100s</t>
  </si>
  <si>
    <t>00489771676TRLO1</t>
  </si>
  <si>
    <t>20250924 15:51:38.200000 +0100s</t>
  </si>
  <si>
    <t>00489775058TRLO1</t>
  </si>
  <si>
    <t>20250924 15:51:51.853000 +0100s</t>
  </si>
  <si>
    <t>00489775258TRLO1</t>
  </si>
  <si>
    <t>20250924 15:54:18.570939 +0100s</t>
  </si>
  <si>
    <t>00489777556TRLO1</t>
  </si>
  <si>
    <t>OX</t>
  </si>
  <si>
    <t>20250924 16:02:14.669320 +0100s</t>
  </si>
  <si>
    <t>00489785645TRLO1</t>
  </si>
  <si>
    <t>S9QRE0NV82</t>
  </si>
  <si>
    <t>08:20:03</t>
  </si>
  <si>
    <t>08:21:38</t>
  </si>
  <si>
    <t>08:27:59</t>
  </si>
  <si>
    <t>08:31:09</t>
  </si>
  <si>
    <t>08:31:11</t>
  </si>
  <si>
    <t>08:31:12</t>
  </si>
  <si>
    <t>08:32:22</t>
  </si>
  <si>
    <t>08:33:35</t>
  </si>
  <si>
    <t>08:34:29</t>
  </si>
  <si>
    <t>08:37:20</t>
  </si>
  <si>
    <t>09:12:36</t>
  </si>
  <si>
    <t>09:15:29</t>
  </si>
  <si>
    <t>09:17:42</t>
  </si>
  <si>
    <t>09:27:09</t>
  </si>
  <si>
    <t>09:27:51</t>
  </si>
  <si>
    <t>09:28:21</t>
  </si>
  <si>
    <t>09:31:35</t>
  </si>
  <si>
    <t>09:35:52</t>
  </si>
  <si>
    <t>09:43:39</t>
  </si>
  <si>
    <t>09:48:24</t>
  </si>
  <si>
    <t>09:51:10</t>
  </si>
  <si>
    <t>09:53:15</t>
  </si>
  <si>
    <t>09:55:17</t>
  </si>
  <si>
    <t>10:21:53</t>
  </si>
  <si>
    <t>13:20:02</t>
  </si>
  <si>
    <t>14:30:36</t>
  </si>
  <si>
    <t>14:31:32</t>
  </si>
  <si>
    <t>14:36:03</t>
  </si>
  <si>
    <t>14:36:36</t>
  </si>
  <si>
    <t>14:49:19</t>
  </si>
  <si>
    <t>14:50:27</t>
  </si>
  <si>
    <t>14:50:33</t>
  </si>
  <si>
    <t>14:51:22</t>
  </si>
  <si>
    <t>14:51:30</t>
  </si>
  <si>
    <t>14:53:18</t>
  </si>
  <si>
    <t>14:54:46</t>
  </si>
  <si>
    <t>14:58:15</t>
  </si>
  <si>
    <t>14:58:19</t>
  </si>
  <si>
    <t>14:58:20</t>
  </si>
  <si>
    <t>14:59:37</t>
  </si>
  <si>
    <t>15:00:02</t>
  </si>
  <si>
    <t>15:00:08</t>
  </si>
  <si>
    <t>15:00:30</t>
  </si>
  <si>
    <t>15:00:56</t>
  </si>
  <si>
    <t>15:02:39</t>
  </si>
  <si>
    <t>15:03:24</t>
  </si>
  <si>
    <t>15:03:27</t>
  </si>
  <si>
    <t>15:04:29</t>
  </si>
  <si>
    <t>15:05:04</t>
  </si>
  <si>
    <t>15:05:16</t>
  </si>
  <si>
    <t>15:05:22</t>
  </si>
  <si>
    <t>15:09:09</t>
  </si>
  <si>
    <t>15:10:07</t>
  </si>
  <si>
    <t>15:10:08</t>
  </si>
  <si>
    <t>15:10:51</t>
  </si>
  <si>
    <t>15:23:03</t>
  </si>
  <si>
    <t>15:23:07</t>
  </si>
  <si>
    <t>15:23:10</t>
  </si>
  <si>
    <t>15:23:21</t>
  </si>
  <si>
    <t>15:28:14</t>
  </si>
  <si>
    <t>15:28:29</t>
  </si>
  <si>
    <t>15:32:16</t>
  </si>
  <si>
    <t>15:37:42</t>
  </si>
  <si>
    <t>15:37:46</t>
  </si>
  <si>
    <t>15:37:51</t>
  </si>
  <si>
    <t>15:40:10</t>
  </si>
  <si>
    <t>15:41:47</t>
  </si>
  <si>
    <t>15:41:50</t>
  </si>
  <si>
    <t>15:41:51</t>
  </si>
  <si>
    <t>15:43:23</t>
  </si>
  <si>
    <t>15:44:04</t>
  </si>
  <si>
    <t>15:47:20</t>
  </si>
  <si>
    <t>15:47:24</t>
  </si>
  <si>
    <t>15:51:38</t>
  </si>
  <si>
    <t>15:51:51</t>
  </si>
  <si>
    <t>15:54:18</t>
  </si>
  <si>
    <t>16:02:14</t>
  </si>
  <si>
    <t>20250924 08:36:56.547000 +0100s</t>
  </si>
  <si>
    <t>00489606055TRLO1</t>
  </si>
  <si>
    <t>00132781440ORLO1</t>
  </si>
  <si>
    <t>20250924 09:27:04.014194 +0100s</t>
  </si>
  <si>
    <t>00489618487TRLO1</t>
  </si>
  <si>
    <t>00132781275ORLO1</t>
  </si>
  <si>
    <t>S9QRFZLHEA</t>
  </si>
  <si>
    <t>00489618486TRLO1</t>
  </si>
  <si>
    <t>S9QRFZLHE9</t>
  </si>
  <si>
    <t>20250924 09:35:42.003000 +0100s</t>
  </si>
  <si>
    <t>00489620528TRLO1</t>
  </si>
  <si>
    <t>20250924 09:36:04.003000 +0100s</t>
  </si>
  <si>
    <t>00489620610TRLO1</t>
  </si>
  <si>
    <t>20250924 09:43:36.002000 +0100s</t>
  </si>
  <si>
    <t>00489622036TRLO1</t>
  </si>
  <si>
    <t>20250924 09:51:27.420000 +0100s</t>
  </si>
  <si>
    <t>00489623736TRLO1</t>
  </si>
  <si>
    <t>20250924 12:37:11.402000 +0100s</t>
  </si>
  <si>
    <t>00489655388TRLO1</t>
  </si>
  <si>
    <t>00489655387TRLO1</t>
  </si>
  <si>
    <t>00489655386TRLO1</t>
  </si>
  <si>
    <t>00489655385TRLO1</t>
  </si>
  <si>
    <t>00489655384TRLO1</t>
  </si>
  <si>
    <t>00489655383TRLO1</t>
  </si>
  <si>
    <t>00489655382TRLO1</t>
  </si>
  <si>
    <t>00489655381TRLO1</t>
  </si>
  <si>
    <t>00489655380TRLO1</t>
  </si>
  <si>
    <t>00489655379TRLO1</t>
  </si>
  <si>
    <t>00489655378TRLO1</t>
  </si>
  <si>
    <t>00489655377TRLO1</t>
  </si>
  <si>
    <t>00489655376TRLO1</t>
  </si>
  <si>
    <t>00489655375TRLO1</t>
  </si>
  <si>
    <t>00489655374TRLO1</t>
  </si>
  <si>
    <t>00489655373TRLO1</t>
  </si>
  <si>
    <t>00489655371TRLO1</t>
  </si>
  <si>
    <t>00489655370TRLO1</t>
  </si>
  <si>
    <t>00489655369TRLO1</t>
  </si>
  <si>
    <t>00489655368TRLO1</t>
  </si>
  <si>
    <t>00489655367TRLO1</t>
  </si>
  <si>
    <t>00489655366TRLO1</t>
  </si>
  <si>
    <t>00489655365TRLO1</t>
  </si>
  <si>
    <t>00489655364TRLO1</t>
  </si>
  <si>
    <t>00489655363TRLO1</t>
  </si>
  <si>
    <t>00489655362TRLO1</t>
  </si>
  <si>
    <t>00489655361TRLO1</t>
  </si>
  <si>
    <t>00489655360TRLO1</t>
  </si>
  <si>
    <t>00489655359TRLO1</t>
  </si>
  <si>
    <t>00489655358TRLO1</t>
  </si>
  <si>
    <t>00489655357TRLO1</t>
  </si>
  <si>
    <t>00489655356TRLO1</t>
  </si>
  <si>
    <t>00489655355TRLO1</t>
  </si>
  <si>
    <t>20250924 12:41:29.846000 +0100s</t>
  </si>
  <si>
    <t>00489656489TRLO1</t>
  </si>
  <si>
    <t>20250924 12:41:29.847000 +0100s</t>
  </si>
  <si>
    <t>00489656488TRLO1</t>
  </si>
  <si>
    <t>00489656487TRLO1</t>
  </si>
  <si>
    <t>00489656486TRLO1</t>
  </si>
  <si>
    <t>20250924 13:20:02.230000 +0100s</t>
  </si>
  <si>
    <t>00489666169TRLO1</t>
  </si>
  <si>
    <t>00489666168TRLO1</t>
  </si>
  <si>
    <t>00489666167TRLO1</t>
  </si>
  <si>
    <t>00489666166TRLO1</t>
  </si>
  <si>
    <t>00489666165TRLO1</t>
  </si>
  <si>
    <t>00489666164TRLO1</t>
  </si>
  <si>
    <t>00489666163TRLO1</t>
  </si>
  <si>
    <t>00489666162TRLO1</t>
  </si>
  <si>
    <t>00489666161TRLO1</t>
  </si>
  <si>
    <t>00489666160TRLO1</t>
  </si>
  <si>
    <t>00489666159TRLO1</t>
  </si>
  <si>
    <t>20250924 13:37:14.378000 +0100s</t>
  </si>
  <si>
    <t>00489671132TRLO1</t>
  </si>
  <si>
    <t>00489671131TRLO1</t>
  </si>
  <si>
    <t>00489671130TRLO1</t>
  </si>
  <si>
    <t>00489671129TRLO1</t>
  </si>
  <si>
    <t>00489671128TRLO1</t>
  </si>
  <si>
    <t>00489671127TRLO1</t>
  </si>
  <si>
    <t>00489671126TRLO1</t>
  </si>
  <si>
    <t>20250924 13:37:14.380000 +0100s</t>
  </si>
  <si>
    <t>00489671142TRLO1</t>
  </si>
  <si>
    <t>00489671141TRLO1</t>
  </si>
  <si>
    <t>00489671140TRLO1</t>
  </si>
  <si>
    <t>00489671139TRLO1</t>
  </si>
  <si>
    <t>00489671138TRLO1</t>
  </si>
  <si>
    <t>00489671137TRLO1</t>
  </si>
  <si>
    <t>00489671136TRLO1</t>
  </si>
  <si>
    <t>00489671135TRLO1</t>
  </si>
  <si>
    <t>00489671134TRLO1</t>
  </si>
  <si>
    <t>00489671133TRLO1</t>
  </si>
  <si>
    <t>20250924 13:37:14.383000 +0100s</t>
  </si>
  <si>
    <t>00489671165TRLO1</t>
  </si>
  <si>
    <t>00489671164TRLO1</t>
  </si>
  <si>
    <t>00489671163TRLO1</t>
  </si>
  <si>
    <t>00489671162TRLO1</t>
  </si>
  <si>
    <t>00489671161TRLO1</t>
  </si>
  <si>
    <t>00489671160TRLO1</t>
  </si>
  <si>
    <t>00489671159TRLO1</t>
  </si>
  <si>
    <t>00489671158TRLO1</t>
  </si>
  <si>
    <t>00489671157TRLO1</t>
  </si>
  <si>
    <t>00489671156TRLO1</t>
  </si>
  <si>
    <t>00489671155TRLO1</t>
  </si>
  <si>
    <t>00489671154TRLO1</t>
  </si>
  <si>
    <t>00489671153TRLO1</t>
  </si>
  <si>
    <t>00489671152TRLO1</t>
  </si>
  <si>
    <t>00489671151TRLO1</t>
  </si>
  <si>
    <t>00489671150TRLO1</t>
  </si>
  <si>
    <t>00489671149TRLO1</t>
  </si>
  <si>
    <t>00489671148TRLO1</t>
  </si>
  <si>
    <t>00489671147TRLO1</t>
  </si>
  <si>
    <t>00489671146TRLO1</t>
  </si>
  <si>
    <t>00489671145TRLO1</t>
  </si>
  <si>
    <t>00489671144TRLO1</t>
  </si>
  <si>
    <t>00489671143TRLO1</t>
  </si>
  <si>
    <t>20250924 13:37:14.386000 +0100s</t>
  </si>
  <si>
    <t>00489671167TRLO1</t>
  </si>
  <si>
    <t>00489671166TRLO1</t>
  </si>
  <si>
    <t>20250924 14:26:54.527000 +0100s</t>
  </si>
  <si>
    <t>00489687443TRLO1</t>
  </si>
  <si>
    <t>00489687442TRLO1</t>
  </si>
  <si>
    <t>20250924 14:26:54.528000 +0100s</t>
  </si>
  <si>
    <t>00489687441TRLO1</t>
  </si>
  <si>
    <t>00489687440TRLO1</t>
  </si>
  <si>
    <t>00489687439TRLO1</t>
  </si>
  <si>
    <t>00489687438TRLO1</t>
  </si>
  <si>
    <t>00489687437TRLO1</t>
  </si>
  <si>
    <t>00489687436TRLO1</t>
  </si>
  <si>
    <t>20250924 14:29:16.416000 +0100s</t>
  </si>
  <si>
    <t>00489688226TRLO1</t>
  </si>
  <si>
    <t>20250924 14:29:16.417000 +0100s</t>
  </si>
  <si>
    <t>00489688227TRLO1</t>
  </si>
  <si>
    <t>20250924 14:29:17.453000 +0100s</t>
  </si>
  <si>
    <t>00489688238TRLO1</t>
  </si>
  <si>
    <t>20250924 14:29:17.714000 +0100s</t>
  </si>
  <si>
    <t>00489688242TRLO1</t>
  </si>
  <si>
    <t>20250924 14:29:18.234000 +0100s</t>
  </si>
  <si>
    <t>00489688243TRLO1</t>
  </si>
  <si>
    <t>20250924 14:30:02.227000 +0100s</t>
  </si>
  <si>
    <t>00489689331TRLO1</t>
  </si>
  <si>
    <t>20250924 14:30:04.009000 +0100s</t>
  </si>
  <si>
    <t>00489690348TRLO1</t>
  </si>
  <si>
    <t>00489690347TRLO1</t>
  </si>
  <si>
    <t>20250924 14:30:15.227000 +0100s</t>
  </si>
  <si>
    <t>00489694260TRLO1</t>
  </si>
  <si>
    <t>00489694259TRLO1</t>
  </si>
  <si>
    <t>00489694258TRLO1</t>
  </si>
  <si>
    <t>00489694257TRLO1</t>
  </si>
  <si>
    <t>00489694256TRLO1</t>
  </si>
  <si>
    <t>00489694255TRLO1</t>
  </si>
  <si>
    <t>00489694254TRLO1</t>
  </si>
  <si>
    <t>00489694253TRLO1</t>
  </si>
  <si>
    <t>00489694252TRLO1</t>
  </si>
  <si>
    <t>00489694251TRLO1</t>
  </si>
  <si>
    <t>00489694250TRLO1</t>
  </si>
  <si>
    <t>00489694249TRLO1</t>
  </si>
  <si>
    <t>00489694248TRLO1</t>
  </si>
  <si>
    <t>00489694247TRLO1</t>
  </si>
  <si>
    <t>00489694246TRLO1</t>
  </si>
  <si>
    <t>00489694245TRLO1</t>
  </si>
  <si>
    <t>20250924 14:30:36.335000 +0100s</t>
  </si>
  <si>
    <t>00489694567TRLO1</t>
  </si>
  <si>
    <t>20250924 14:32:13.339000 +0100s</t>
  </si>
  <si>
    <t>00489695722TRLO1</t>
  </si>
  <si>
    <t>20250924 14:32:14.004000 +0100s</t>
  </si>
  <si>
    <t>00489695731TRLO1</t>
  </si>
  <si>
    <t>20250924 14:32:37.007000 +0100s</t>
  </si>
  <si>
    <t>00489695925TRLO1</t>
  </si>
  <si>
    <t>20250924 14:34:00.006000 +0100s</t>
  </si>
  <si>
    <t>00489696734TRLO1</t>
  </si>
  <si>
    <t>20250924 14:34:22.080000 +0100s</t>
  </si>
  <si>
    <t>00489696980TRLO1</t>
  </si>
  <si>
    <t>20250924 14:34:56.962000 +0100s</t>
  </si>
  <si>
    <t>00489697509TRLO1</t>
  </si>
  <si>
    <t>20250924 14:35:42.008000 +0100s</t>
  </si>
  <si>
    <t>00489698013TRLO1</t>
  </si>
  <si>
    <t>20250924 14:36:58.004000 +0100s</t>
  </si>
  <si>
    <t>00489698998TRLO1</t>
  </si>
  <si>
    <t>20250924 14:37:16.004000 +0100s</t>
  </si>
  <si>
    <t>00489699167TRLO1</t>
  </si>
  <si>
    <t>20250924 14:38:56.006000 +0100s</t>
  </si>
  <si>
    <t>00489700380TRLO1</t>
  </si>
  <si>
    <t>20250924 14:39:57.961000 +0100s</t>
  </si>
  <si>
    <t>00489702073TRLO1</t>
  </si>
  <si>
    <t>20250924 14:40:56.007000 +0100s</t>
  </si>
  <si>
    <t>00489703500TRLO1</t>
  </si>
  <si>
    <t>20250924 14:42:19.004000 +0100s</t>
  </si>
  <si>
    <t>00489704910TRLO1</t>
  </si>
  <si>
    <t>20250924 14:44:13.738000 +0100s</t>
  </si>
  <si>
    <t>00489706321TRLO1</t>
  </si>
  <si>
    <t>20250924 14:46:31.517000 +0100s</t>
  </si>
  <si>
    <t>00489708334TRLO1</t>
  </si>
  <si>
    <t>20250924 14:47:22.493000 +0100s</t>
  </si>
  <si>
    <t>00489708838TRLO1</t>
  </si>
  <si>
    <t>00489708837TRLO1</t>
  </si>
  <si>
    <t>00489708836TRLO1</t>
  </si>
  <si>
    <t>20250924 15:18:17.493536 +0100s</t>
  </si>
  <si>
    <t>00489742337TRLO1</t>
  </si>
  <si>
    <t>20250924 15:23:03.266000 +0100s</t>
  </si>
  <si>
    <t>00489747582TRLO1</t>
  </si>
  <si>
    <t>00132798661ORLO1</t>
  </si>
  <si>
    <t>00489747581TRLO1</t>
  </si>
  <si>
    <t>20250924 15:25:24.961000 +0100s</t>
  </si>
  <si>
    <t>00489750180TRLO1</t>
  </si>
  <si>
    <t>20250924 15:34:48.562000 +0100s</t>
  </si>
  <si>
    <t>00489759331TRLO1</t>
  </si>
  <si>
    <t>00489759330TRLO1</t>
  </si>
  <si>
    <t>00489759329TRLO1</t>
  </si>
  <si>
    <t>20250924 15:43:23.449000 +0100s</t>
  </si>
  <si>
    <t>00489768310TRLO1</t>
  </si>
  <si>
    <t>20250924 15:58:34.958363 +0100s</t>
  </si>
  <si>
    <t>00489781573TRLO1</t>
  </si>
  <si>
    <t>09:27:04</t>
  </si>
  <si>
    <t>09:35:42</t>
  </si>
  <si>
    <t>09:36:04</t>
  </si>
  <si>
    <t>09:43:36</t>
  </si>
  <si>
    <t>09:51:27</t>
  </si>
  <si>
    <t>12:37:11</t>
  </si>
  <si>
    <t>12:41:29</t>
  </si>
  <si>
    <t>13:37:14</t>
  </si>
  <si>
    <t>14:26:54</t>
  </si>
  <si>
    <t>14:29:16</t>
  </si>
  <si>
    <t>14:29:17</t>
  </si>
  <si>
    <t>14:29:18</t>
  </si>
  <si>
    <t>14:30:02</t>
  </si>
  <si>
    <t>14:30:04</t>
  </si>
  <si>
    <t>14:30:15</t>
  </si>
  <si>
    <t>14:32:13</t>
  </si>
  <si>
    <t>14:32:14</t>
  </si>
  <si>
    <t>14:32:37</t>
  </si>
  <si>
    <t>14:34:00</t>
  </si>
  <si>
    <t>14:34:22</t>
  </si>
  <si>
    <t>14:34:56</t>
  </si>
  <si>
    <t>14:35:42</t>
  </si>
  <si>
    <t>14:36:58</t>
  </si>
  <si>
    <t>14:37:16</t>
  </si>
  <si>
    <t>14:38:56</t>
  </si>
  <si>
    <t>14:39:57</t>
  </si>
  <si>
    <t>14:40:56</t>
  </si>
  <si>
    <t>14:42:19</t>
  </si>
  <si>
    <t>14:44:13</t>
  </si>
  <si>
    <t>14:46:31</t>
  </si>
  <si>
    <t>14:47:22</t>
  </si>
  <si>
    <t>15:18:17</t>
  </si>
  <si>
    <t>15:25:24</t>
  </si>
  <si>
    <t>15:34:48</t>
  </si>
  <si>
    <t>15:58:34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</si>
</sst>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2">
    <numFmt numFmtId="164" formatCode="_-&quot;£&quot;* #,##0.00_-;\-&quot;£&quot;* #,##0.00_-;_-&quot;£&quot;* &quot;-&quot;??_-;_-@_-"/>
    <numFmt numFmtId="165" formatCode="_-* #,##0.00_-;\-* #,##0.00_-;_-* &quot;-&quot;??_-;_-@_-"/>
    <numFmt numFmtId="166" formatCode="_(* #,##0_);_(* \(#,##0\);_(* &quot;-&quot;??_);_(@_)"/>
    <numFmt numFmtId="167" formatCode="_ [$€-413]\ * #,##0.00_ ;_ [$€-413]\ * \-#,##0.00_ ;_ [$€-413]\ * &quot;-&quot;??_ ;_ @_ "/>
    <numFmt numFmtId="168" formatCode="[$-409]d\-mmm\-yyyy;@"/>
    <numFmt numFmtId="169" formatCode="[$-F400]h:mm:ss\ AM/PM"/>
    <numFmt numFmtId="170" formatCode="_-[$£-809]* #,##0.00_-;\-[$£-809]* #,##0.00_-;_-[$£-809]* &quot;-&quot;??_-;_-@_-"/>
    <numFmt numFmtId="171" formatCode="_([$$-409]* #,##0.00_);_([$$-409]* \(#,##0.00\);_([$$-409]* &quot;-&quot;??_);_(@_)"/>
    <numFmt numFmtId="172" formatCode="_-[$£-809]* #,##0.0000_-;\-[$£-809]* #,##0.0000_-;_-[$£-809]* &quot;-&quot;????_-;_-@_-"/>
    <numFmt numFmtId="173" formatCode="[$$-409]#,##0.0000"/>
    <numFmt numFmtId="174" formatCode="_(* #,##0.00000_);_(* \(#,##0.00000\);_(* &quot;-&quot;??_);_(@_)"/>
    <numFmt numFmtId="175" formatCode="&quot;£&quot;#,##0.00"/>
    <numFmt numFmtId="176" formatCode="[$-409]mmmm\ d\,\ yyyy;@"/>
    <numFmt numFmtId="177" formatCode="[$$-409]#,##0.00"/>
    <numFmt numFmtId="178" formatCode="&quot;£&quot;#,##0.0000"/>
    <numFmt numFmtId="179" formatCode="_([$$-409]* #,##0.0000_);_([$$-409]* \(#,##0.0000\);_([$$-409]* &quot;-&quot;??_);_(@_)"/>
    <numFmt numFmtId="180" formatCode="0.000"/>
    <numFmt numFmtId="181" formatCode="0.0000"/>
    <numFmt numFmtId="182" formatCode="0.00000"/>
    <numFmt numFmtId="183" formatCode="_ [$€-413]\ * #,##0.000000_ ;_ [$€-413]\ * \-#,##0.000000_ ;_ [$€-413]\ * &quot;-&quot;??_ ;_ @_ "/>
    <numFmt numFmtId="184" formatCode="dd/mm/yyyy;@"/>
    <numFmt numFmtId="185" formatCode="_-[$$-409]* #,##0.0000_ ;_-[$$-409]* \-#,##0.0000\ ;_-[$$-409]* &quot;-&quot;????_ ;_-@_ 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name val="Calibri"/>
      <family val="2"/>
      <scheme val="minor"/>
    </font>
    <font>
      <b/>
      <sz val="11"/>
      <color indexed="18"/>
      <name val="Calibri"/>
      <family val="2"/>
      <scheme val="minor"/>
    </font>
    <font>
      <sz val="11"/>
      <color indexed="8"/>
      <name val="Calibri"/>
      <family val="2"/>
    </font>
    <font>
      <sz val="11"/>
      <color indexed="1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8"/>
      <name val="Myriad Roman"/>
    </font>
    <font>
      <sz val="11"/>
      <color indexed="16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3">
    <xf numFmtId="0" fontId="0" fillId="0" borderId="0"/>
    <xf numFmtId="0" fontId="2" fillId="0" borderId="0"/>
    <xf numFmtId="0" fontId="2" fillId="0" borderId="0"/>
    <xf numFmtId="165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12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1" fillId="0" borderId="0"/>
    <xf numFmtId="165" fontId="12" fillId="0" borderId="0" applyFont="0" applyFill="0" applyBorder="0" applyAlignment="0" applyProtection="0"/>
    <xf numFmtId="0" fontId="14" fillId="0" borderId="0"/>
    <xf numFmtId="0" fontId="14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2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2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2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149">
    <xf numFmtId="0" fontId="0" fillId="0" borderId="0" xfId="0"/>
    <xf numFmtId="0" fontId="0" fillId="3" borderId="0" xfId="0" applyFill="1"/>
    <xf numFmtId="0" fontId="5" fillId="3" borderId="0" xfId="1" applyFont="1" applyFill="1"/>
    <xf numFmtId="0" fontId="6" fillId="2" borderId="0" xfId="1" applyFont="1" applyFill="1" applyAlignment="1">
      <alignment horizontal="center"/>
    </xf>
    <xf numFmtId="0" fontId="0" fillId="2" borderId="0" xfId="0" applyFill="1"/>
    <xf numFmtId="0" fontId="8" fillId="3" borderId="0" xfId="1" applyFont="1" applyFill="1"/>
    <xf numFmtId="0" fontId="8" fillId="2" borderId="0" xfId="1" applyFont="1" applyFill="1" applyAlignment="1">
      <alignment horizontal="center"/>
    </xf>
    <xf numFmtId="0" fontId="9" fillId="3" borderId="0" xfId="0" applyFont="1" applyFill="1"/>
    <xf numFmtId="0" fontId="9" fillId="2" borderId="0" xfId="0" applyFont="1" applyFill="1"/>
    <xf numFmtId="168" fontId="9" fillId="3" borderId="1" xfId="1" applyNumberFormat="1" applyFont="1" applyFill="1" applyBorder="1" applyAlignment="1">
      <alignment horizontal="right"/>
    </xf>
    <xf numFmtId="166" fontId="9" fillId="2" borderId="1" xfId="7" applyNumberFormat="1" applyFont="1" applyFill="1" applyBorder="1" applyAlignment="1">
      <alignment horizontal="left"/>
    </xf>
    <xf numFmtId="0" fontId="0" fillId="2" borderId="6" xfId="0" applyFill="1" applyBorder="1"/>
    <xf numFmtId="168" fontId="10" fillId="3" borderId="8" xfId="1" applyNumberFormat="1" applyFont="1" applyFill="1" applyBorder="1" applyAlignment="1">
      <alignment horizontal="right"/>
    </xf>
    <xf numFmtId="166" fontId="10" fillId="2" borderId="8" xfId="3" applyNumberFormat="1" applyFont="1" applyFill="1" applyBorder="1" applyAlignment="1"/>
    <xf numFmtId="3" fontId="9" fillId="2" borderId="0" xfId="3" applyNumberFormat="1" applyFont="1" applyFill="1" applyBorder="1" applyAlignment="1"/>
    <xf numFmtId="0" fontId="9" fillId="2" borderId="0" xfId="0" applyFont="1" applyFill="1" applyAlignment="1">
      <alignment horizontal="center"/>
    </xf>
    <xf numFmtId="167" fontId="13" fillId="2" borderId="0" xfId="0" applyNumberFormat="1" applyFont="1" applyFill="1" applyAlignment="1">
      <alignment horizontal="right"/>
    </xf>
    <xf numFmtId="0" fontId="0" fillId="2" borderId="0" xfId="0" applyFill="1" applyAlignment="1">
      <alignment horizontal="center"/>
    </xf>
    <xf numFmtId="0" fontId="0" fillId="3" borderId="6" xfId="0" applyFill="1" applyBorder="1"/>
    <xf numFmtId="169" fontId="0" fillId="2" borderId="0" xfId="0" applyNumberFormat="1" applyFill="1"/>
    <xf numFmtId="166" fontId="10" fillId="2" borderId="0" xfId="7" applyNumberFormat="1" applyFont="1" applyFill="1" applyBorder="1" applyAlignment="1">
      <alignment wrapText="1"/>
    </xf>
    <xf numFmtId="166" fontId="10" fillId="2" borderId="0" xfId="7" applyNumberFormat="1" applyFont="1" applyFill="1" applyBorder="1" applyAlignment="1">
      <alignment horizontal="center" wrapText="1"/>
    </xf>
    <xf numFmtId="21" fontId="0" fillId="2" borderId="0" xfId="0" applyNumberFormat="1" applyFill="1"/>
    <xf numFmtId="3" fontId="0" fillId="2" borderId="0" xfId="0" applyNumberFormat="1" applyFill="1" applyAlignment="1">
      <alignment horizontal="center"/>
    </xf>
    <xf numFmtId="0" fontId="9" fillId="3" borderId="0" xfId="1" applyFont="1" applyFill="1"/>
    <xf numFmtId="170" fontId="0" fillId="2" borderId="0" xfId="0" applyNumberFormat="1" applyFill="1"/>
    <xf numFmtId="170" fontId="0" fillId="2" borderId="1" xfId="0" applyNumberFormat="1" applyFill="1" applyBorder="1" applyAlignment="1">
      <alignment horizontal="right"/>
    </xf>
    <xf numFmtId="170" fontId="6" fillId="3" borderId="0" xfId="3" applyNumberFormat="1" applyFont="1" applyFill="1" applyAlignment="1">
      <alignment horizontal="right"/>
    </xf>
    <xf numFmtId="170" fontId="6" fillId="3" borderId="0" xfId="1" applyNumberFormat="1" applyFont="1" applyFill="1" applyAlignment="1">
      <alignment horizontal="right"/>
    </xf>
    <xf numFmtId="170" fontId="8" fillId="3" borderId="0" xfId="3" applyNumberFormat="1" applyFont="1" applyFill="1" applyAlignment="1">
      <alignment horizontal="right"/>
    </xf>
    <xf numFmtId="170" fontId="8" fillId="3" borderId="0" xfId="1" applyNumberFormat="1" applyFont="1" applyFill="1" applyAlignment="1">
      <alignment horizontal="right"/>
    </xf>
    <xf numFmtId="170" fontId="4" fillId="0" borderId="0" xfId="0" applyNumberFormat="1" applyFont="1"/>
    <xf numFmtId="170" fontId="4" fillId="3" borderId="0" xfId="5" applyNumberFormat="1" applyFont="1" applyFill="1" applyAlignment="1">
      <alignment horizontal="right"/>
    </xf>
    <xf numFmtId="170" fontId="9" fillId="2" borderId="1" xfId="3" applyNumberFormat="1" applyFont="1" applyFill="1" applyBorder="1" applyAlignment="1">
      <alignment horizontal="right"/>
    </xf>
    <xf numFmtId="170" fontId="10" fillId="3" borderId="9" xfId="1" applyNumberFormat="1" applyFont="1" applyFill="1" applyBorder="1" applyAlignment="1">
      <alignment horizontal="right"/>
    </xf>
    <xf numFmtId="170" fontId="9" fillId="3" borderId="0" xfId="3" applyNumberFormat="1" applyFont="1" applyFill="1" applyAlignment="1">
      <alignment horizontal="right"/>
    </xf>
    <xf numFmtId="170" fontId="9" fillId="3" borderId="0" xfId="0" applyNumberFormat="1" applyFont="1" applyFill="1" applyAlignment="1">
      <alignment horizontal="right"/>
    </xf>
    <xf numFmtId="170" fontId="1" fillId="3" borderId="0" xfId="3" applyNumberFormat="1" applyFont="1" applyFill="1" applyAlignment="1">
      <alignment horizontal="right"/>
    </xf>
    <xf numFmtId="170" fontId="0" fillId="3" borderId="0" xfId="0" applyNumberFormat="1" applyFill="1" applyAlignment="1">
      <alignment horizontal="right"/>
    </xf>
    <xf numFmtId="170" fontId="11" fillId="5" borderId="6" xfId="3" applyNumberFormat="1" applyFont="1" applyFill="1" applyBorder="1" applyAlignment="1">
      <alignment horizontal="center" wrapText="1"/>
    </xf>
    <xf numFmtId="166" fontId="9" fillId="2" borderId="0" xfId="0" applyNumberFormat="1" applyFont="1" applyFill="1" applyAlignment="1">
      <alignment horizontal="center"/>
    </xf>
    <xf numFmtId="171" fontId="9" fillId="2" borderId="1" xfId="5" applyNumberFormat="1" applyFont="1" applyFill="1" applyBorder="1" applyAlignment="1">
      <alignment horizontal="right"/>
    </xf>
    <xf numFmtId="171" fontId="10" fillId="3" borderId="9" xfId="5" applyNumberFormat="1" applyFont="1" applyFill="1" applyBorder="1" applyAlignment="1">
      <alignment horizontal="right"/>
    </xf>
    <xf numFmtId="0" fontId="10" fillId="3" borderId="0" xfId="1" applyFont="1" applyFill="1"/>
    <xf numFmtId="10" fontId="9" fillId="2" borderId="0" xfId="6" applyNumberFormat="1" applyFont="1" applyFill="1" applyAlignment="1">
      <alignment horizontal="center"/>
    </xf>
    <xf numFmtId="10" fontId="9" fillId="2" borderId="0" xfId="6" applyNumberFormat="1" applyFont="1" applyFill="1" applyAlignment="1">
      <alignment horizontal="left"/>
    </xf>
    <xf numFmtId="0" fontId="10" fillId="2" borderId="9" xfId="5" applyNumberFormat="1" applyFont="1" applyFill="1" applyBorder="1" applyAlignment="1">
      <alignment horizontal="right"/>
    </xf>
    <xf numFmtId="170" fontId="10" fillId="3" borderId="0" xfId="1" applyNumberFormat="1" applyFont="1" applyFill="1" applyAlignment="1">
      <alignment horizontal="left"/>
    </xf>
    <xf numFmtId="170" fontId="9" fillId="3" borderId="0" xfId="1" applyNumberFormat="1" applyFont="1" applyFill="1" applyAlignment="1">
      <alignment horizontal="center"/>
    </xf>
    <xf numFmtId="170" fontId="0" fillId="2" borderId="0" xfId="0" applyNumberFormat="1" applyFill="1" applyAlignment="1">
      <alignment horizontal="right"/>
    </xf>
    <xf numFmtId="170" fontId="0" fillId="2" borderId="1" xfId="0" applyNumberFormat="1" applyFill="1" applyBorder="1" applyAlignment="1">
      <alignment horizontal="center"/>
    </xf>
    <xf numFmtId="0" fontId="3" fillId="2" borderId="0" xfId="1" applyFont="1" applyFill="1" applyAlignment="1">
      <alignment horizontal="center"/>
    </xf>
    <xf numFmtId="170" fontId="3" fillId="2" borderId="0" xfId="7" applyNumberFormat="1" applyFont="1" applyFill="1" applyBorder="1" applyAlignment="1">
      <alignment horizontal="center" wrapText="1"/>
    </xf>
    <xf numFmtId="170" fontId="9" fillId="3" borderId="10" xfId="1" applyNumberFormat="1" applyFont="1" applyFill="1" applyBorder="1" applyAlignment="1">
      <alignment horizontal="center"/>
    </xf>
    <xf numFmtId="0" fontId="0" fillId="2" borderId="1" xfId="0" applyFill="1" applyBorder="1"/>
    <xf numFmtId="170" fontId="11" fillId="5" borderId="6" xfId="1" applyNumberFormat="1" applyFont="1" applyFill="1" applyBorder="1" applyAlignment="1">
      <alignment horizontal="center" wrapText="1"/>
    </xf>
    <xf numFmtId="170" fontId="11" fillId="5" borderId="7" xfId="3" applyNumberFormat="1" applyFont="1" applyFill="1" applyBorder="1" applyAlignment="1">
      <alignment horizontal="center" wrapText="1"/>
    </xf>
    <xf numFmtId="0" fontId="0" fillId="6" borderId="0" xfId="0" applyFill="1"/>
    <xf numFmtId="3" fontId="0" fillId="6" borderId="0" xfId="0" applyNumberFormat="1" applyFill="1"/>
    <xf numFmtId="4" fontId="0" fillId="6" borderId="0" xfId="0" applyNumberFormat="1" applyFill="1"/>
    <xf numFmtId="4" fontId="0" fillId="0" borderId="0" xfId="0" applyNumberFormat="1"/>
    <xf numFmtId="14" fontId="0" fillId="6" borderId="0" xfId="0" applyNumberFormat="1" applyFill="1"/>
    <xf numFmtId="172" fontId="9" fillId="2" borderId="1" xfId="3" applyNumberFormat="1" applyFont="1" applyFill="1" applyBorder="1" applyAlignment="1">
      <alignment horizontal="right"/>
    </xf>
    <xf numFmtId="172" fontId="10" fillId="2" borderId="9" xfId="3" applyNumberFormat="1" applyFont="1" applyFill="1" applyBorder="1" applyAlignment="1">
      <alignment horizontal="right"/>
    </xf>
    <xf numFmtId="0" fontId="11" fillId="5" borderId="5" xfId="1" applyFont="1" applyFill="1" applyBorder="1" applyAlignment="1">
      <alignment horizontal="center" wrapText="1"/>
    </xf>
    <xf numFmtId="0" fontId="11" fillId="5" borderId="6" xfId="1" applyFont="1" applyFill="1" applyBorder="1" applyAlignment="1">
      <alignment horizontal="center" wrapText="1"/>
    </xf>
    <xf numFmtId="174" fontId="9" fillId="2" borderId="1" xfId="13" applyNumberFormat="1" applyFont="1" applyFill="1" applyBorder="1" applyAlignment="1">
      <alignment horizontal="right"/>
    </xf>
    <xf numFmtId="168" fontId="9" fillId="3" borderId="11" xfId="1" applyNumberFormat="1" applyFont="1" applyFill="1" applyBorder="1" applyAlignment="1">
      <alignment horizontal="right"/>
    </xf>
    <xf numFmtId="3" fontId="0" fillId="2" borderId="11" xfId="0" applyNumberFormat="1" applyFill="1" applyBorder="1" applyAlignment="1">
      <alignment horizontal="right"/>
    </xf>
    <xf numFmtId="169" fontId="0" fillId="2" borderId="11" xfId="0" applyNumberFormat="1" applyFill="1" applyBorder="1" applyAlignment="1">
      <alignment horizontal="right"/>
    </xf>
    <xf numFmtId="0" fontId="0" fillId="2" borderId="11" xfId="0" applyFill="1" applyBorder="1" applyAlignment="1">
      <alignment horizontal="right"/>
    </xf>
    <xf numFmtId="0" fontId="0" fillId="7" borderId="0" xfId="0" applyFill="1"/>
    <xf numFmtId="175" fontId="1" fillId="2" borderId="0" xfId="8" applyNumberFormat="1" applyFont="1" applyFill="1" applyBorder="1"/>
    <xf numFmtId="175" fontId="0" fillId="2" borderId="11" xfId="0" applyNumberFormat="1" applyFill="1" applyBorder="1" applyAlignment="1">
      <alignment horizontal="right"/>
    </xf>
    <xf numFmtId="175" fontId="1" fillId="2" borderId="11" xfId="8" applyNumberFormat="1" applyFont="1" applyFill="1" applyBorder="1" applyAlignment="1">
      <alignment horizontal="right"/>
    </xf>
    <xf numFmtId="176" fontId="9" fillId="2" borderId="0" xfId="1" applyNumberFormat="1" applyFont="1" applyFill="1" applyAlignment="1">
      <alignment horizontal="center"/>
    </xf>
    <xf numFmtId="170" fontId="0" fillId="2" borderId="0" xfId="0" applyNumberFormat="1" applyFill="1" applyAlignment="1">
      <alignment horizontal="center"/>
    </xf>
    <xf numFmtId="173" fontId="0" fillId="6" borderId="0" xfId="0" applyNumberFormat="1" applyFill="1"/>
    <xf numFmtId="173" fontId="0" fillId="0" borderId="0" xfId="0" applyNumberFormat="1"/>
    <xf numFmtId="177" fontId="0" fillId="6" borderId="0" xfId="0" applyNumberFormat="1" applyFill="1"/>
    <xf numFmtId="177" fontId="0" fillId="0" borderId="0" xfId="0" applyNumberFormat="1"/>
    <xf numFmtId="178" fontId="0" fillId="6" borderId="0" xfId="0" applyNumberFormat="1" applyFill="1"/>
    <xf numFmtId="178" fontId="0" fillId="0" borderId="0" xfId="0" applyNumberFormat="1"/>
    <xf numFmtId="175" fontId="0" fillId="6" borderId="0" xfId="0" applyNumberFormat="1" applyFill="1"/>
    <xf numFmtId="175" fontId="0" fillId="0" borderId="0" xfId="0" applyNumberFormat="1"/>
    <xf numFmtId="177" fontId="0" fillId="2" borderId="11" xfId="0" applyNumberFormat="1" applyFill="1" applyBorder="1" applyAlignment="1">
      <alignment horizontal="right"/>
    </xf>
    <xf numFmtId="177" fontId="1" fillId="2" borderId="11" xfId="8" applyNumberFormat="1" applyFont="1" applyFill="1" applyBorder="1" applyAlignment="1">
      <alignment horizontal="right"/>
    </xf>
    <xf numFmtId="179" fontId="9" fillId="2" borderId="1" xfId="5" applyNumberFormat="1" applyFont="1" applyFill="1" applyBorder="1" applyAlignment="1">
      <alignment horizontal="right"/>
    </xf>
    <xf numFmtId="179" fontId="10" fillId="2" borderId="9" xfId="5" applyNumberFormat="1" applyFont="1" applyFill="1" applyBorder="1" applyAlignment="1">
      <alignment horizontal="right"/>
    </xf>
    <xf numFmtId="180" fontId="0" fillId="0" borderId="0" xfId="0" applyNumberFormat="1"/>
    <xf numFmtId="3" fontId="0" fillId="2" borderId="0" xfId="0" applyNumberFormat="1" applyFill="1" applyAlignment="1">
      <alignment horizontal="right"/>
    </xf>
    <xf numFmtId="181" fontId="0" fillId="0" borderId="0" xfId="0" applyNumberFormat="1"/>
    <xf numFmtId="175" fontId="0" fillId="2" borderId="0" xfId="0" applyNumberFormat="1" applyFill="1"/>
    <xf numFmtId="47" fontId="0" fillId="0" borderId="0" xfId="0" applyNumberFormat="1"/>
    <xf numFmtId="170" fontId="11" fillId="5" borderId="7" xfId="1" applyNumberFormat="1" applyFont="1" applyFill="1" applyBorder="1" applyAlignment="1">
      <alignment horizontal="center" wrapText="1"/>
    </xf>
    <xf numFmtId="2" fontId="0" fillId="0" borderId="0" xfId="0" applyNumberFormat="1"/>
    <xf numFmtId="182" fontId="0" fillId="0" borderId="0" xfId="0" applyNumberFormat="1"/>
    <xf numFmtId="183" fontId="13" fillId="2" borderId="0" xfId="0" applyNumberFormat="1" applyFont="1" applyFill="1" applyAlignment="1">
      <alignment horizontal="right"/>
    </xf>
    <xf numFmtId="184" fontId="0" fillId="6" borderId="0" xfId="0" applyNumberFormat="1" applyFill="1"/>
    <xf numFmtId="184" fontId="0" fillId="0" borderId="0" xfId="0" applyNumberFormat="1"/>
    <xf numFmtId="9" fontId="5" fillId="3" borderId="0" xfId="14" applyFont="1" applyFill="1"/>
    <xf numFmtId="0" fontId="0" fillId="0" borderId="0" xfId="0" applyAlignment="1">
      <alignment horizontal="right"/>
    </xf>
    <xf numFmtId="0" fontId="0" fillId="2" borderId="0" xfId="0" applyFill="1" applyAlignment="1">
      <alignment horizontal="right"/>
    </xf>
    <xf numFmtId="168" fontId="0" fillId="2" borderId="0" xfId="0" applyNumberFormat="1" applyFill="1" applyAlignment="1">
      <alignment horizontal="right"/>
    </xf>
    <xf numFmtId="169" fontId="0" fillId="2" borderId="0" xfId="0" applyNumberFormat="1" applyFill="1" applyAlignment="1">
      <alignment horizontal="right"/>
    </xf>
    <xf numFmtId="175" fontId="1" fillId="2" borderId="0" xfId="8" applyNumberFormat="1" applyFont="1" applyFill="1" applyBorder="1" applyAlignment="1">
      <alignment horizontal="right"/>
    </xf>
    <xf numFmtId="0" fontId="0" fillId="4" borderId="2" xfId="0" applyFill="1" applyBorder="1"/>
    <xf numFmtId="0" fontId="0" fillId="4" borderId="3" xfId="0" applyFill="1" applyBorder="1"/>
    <xf numFmtId="0" fontId="3" fillId="4" borderId="4" xfId="1" applyFont="1" applyFill="1" applyBorder="1" applyAlignment="1">
      <alignment horizontal="center"/>
    </xf>
    <xf numFmtId="0" fontId="0" fillId="2" borderId="11" xfId="0" applyFill="1" applyBorder="1"/>
    <xf numFmtId="170" fontId="0" fillId="2" borderId="10" xfId="0" applyNumberFormat="1" applyFill="1" applyBorder="1" applyAlignment="1">
      <alignment horizontal="right"/>
    </xf>
    <xf numFmtId="169" fontId="0" fillId="2" borderId="1" xfId="0" applyNumberFormat="1" applyFill="1" applyBorder="1" applyAlignment="1">
      <alignment horizontal="right"/>
    </xf>
    <xf numFmtId="3" fontId="0" fillId="2" borderId="1" xfId="0" applyNumberFormat="1" applyFill="1" applyBorder="1" applyAlignment="1">
      <alignment horizontal="right"/>
    </xf>
    <xf numFmtId="170" fontId="9" fillId="3" borderId="1" xfId="1" applyNumberFormat="1" applyFont="1" applyFill="1" applyBorder="1" applyAlignment="1">
      <alignment horizontal="center"/>
    </xf>
    <xf numFmtId="175" fontId="0" fillId="2" borderId="0" xfId="0" applyNumberFormat="1" applyFill="1" applyAlignment="1">
      <alignment horizontal="right"/>
    </xf>
    <xf numFmtId="185" fontId="9" fillId="2" borderId="1" xfId="5" applyNumberFormat="1" applyFont="1" applyFill="1" applyBorder="1" applyAlignment="1">
      <alignment horizontal="right"/>
    </xf>
    <xf numFmtId="185" fontId="10" fillId="2" borderId="9" xfId="5" applyNumberFormat="1" applyFont="1" applyFill="1" applyBorder="1" applyAlignment="1">
      <alignment horizontal="right"/>
    </xf>
    <xf numFmtId="177" fontId="1" fillId="2" borderId="1" xfId="8" applyNumberFormat="1" applyFont="1" applyFill="1" applyBorder="1" applyAlignment="1">
      <alignment horizontal="right"/>
    </xf>
    <xf numFmtId="177" fontId="1" fillId="2" borderId="0" xfId="8" applyNumberFormat="1" applyFont="1" applyFill="1" applyBorder="1"/>
    <xf numFmtId="177" fontId="1" fillId="2" borderId="0" xfId="8" applyNumberFormat="1" applyFont="1" applyFill="1" applyBorder="1" applyAlignment="1">
      <alignment horizontal="right"/>
    </xf>
    <xf numFmtId="177" fontId="0" fillId="2" borderId="0" xfId="0" applyNumberFormat="1" applyFill="1"/>
    <xf numFmtId="177" fontId="0" fillId="2" borderId="1" xfId="0" applyNumberFormat="1" applyFill="1" applyBorder="1" applyAlignment="1">
      <alignment horizontal="right"/>
    </xf>
    <xf numFmtId="177" fontId="0" fillId="2" borderId="0" xfId="0" applyNumberFormat="1" applyFill="1" applyAlignment="1">
      <alignment horizontal="right"/>
    </xf>
    <xf numFmtId="169" fontId="0" fillId="2" borderId="5" xfId="0" applyNumberFormat="1" applyFill="1" applyBorder="1" applyAlignment="1">
      <alignment horizontal="right"/>
    </xf>
    <xf numFmtId="0" fontId="0" fillId="2" borderId="12" xfId="0" applyFill="1" applyBorder="1"/>
    <xf numFmtId="3" fontId="0" fillId="2" borderId="5" xfId="0" applyNumberFormat="1" applyFill="1" applyBorder="1" applyAlignment="1">
      <alignment horizontal="right"/>
    </xf>
    <xf numFmtId="170" fontId="9" fillId="3" borderId="7" xfId="1" applyNumberFormat="1" applyFont="1" applyFill="1" applyBorder="1" applyAlignment="1">
      <alignment horizontal="center"/>
    </xf>
    <xf numFmtId="168" fontId="9" fillId="3" borderId="12" xfId="1" applyNumberFormat="1" applyFont="1" applyFill="1" applyBorder="1" applyAlignment="1">
      <alignment horizontal="right"/>
    </xf>
    <xf numFmtId="169" fontId="0" fillId="2" borderId="12" xfId="0" applyNumberFormat="1" applyFill="1" applyBorder="1" applyAlignment="1">
      <alignment horizontal="right"/>
    </xf>
    <xf numFmtId="3" fontId="0" fillId="2" borderId="12" xfId="0" applyNumberFormat="1" applyFill="1" applyBorder="1" applyAlignment="1">
      <alignment horizontal="right"/>
    </xf>
    <xf numFmtId="177" fontId="1" fillId="2" borderId="12" xfId="8" applyNumberFormat="1" applyFont="1" applyFill="1" applyBorder="1" applyAlignment="1">
      <alignment horizontal="right"/>
    </xf>
    <xf numFmtId="177" fontId="0" fillId="2" borderId="12" xfId="0" applyNumberFormat="1" applyFill="1" applyBorder="1" applyAlignment="1">
      <alignment horizontal="right"/>
    </xf>
    <xf numFmtId="170" fontId="0" fillId="2" borderId="12" xfId="0" applyNumberFormat="1" applyFill="1" applyBorder="1" applyAlignment="1">
      <alignment horizontal="center"/>
    </xf>
    <xf numFmtId="170" fontId="0" fillId="2" borderId="12" xfId="0" applyNumberFormat="1" applyFill="1" applyBorder="1" applyAlignment="1">
      <alignment horizontal="right"/>
    </xf>
    <xf numFmtId="168" fontId="0" fillId="2" borderId="6" xfId="0" applyNumberFormat="1" applyFill="1" applyBorder="1" applyAlignment="1">
      <alignment horizontal="right"/>
    </xf>
    <xf numFmtId="175" fontId="1" fillId="2" borderId="5" xfId="8" applyNumberFormat="1" applyFont="1" applyFill="1" applyBorder="1" applyAlignment="1">
      <alignment horizontal="right"/>
    </xf>
    <xf numFmtId="175" fontId="0" fillId="2" borderId="5" xfId="0" applyNumberFormat="1" applyFill="1" applyBorder="1" applyAlignment="1">
      <alignment horizontal="right"/>
    </xf>
    <xf numFmtId="170" fontId="3" fillId="4" borderId="2" xfId="3" applyNumberFormat="1" applyFont="1" applyFill="1" applyBorder="1" applyAlignment="1">
      <alignment horizontal="center" vertical="center" wrapText="1"/>
    </xf>
    <xf numFmtId="170" fontId="3" fillId="4" borderId="3" xfId="3" applyNumberFormat="1" applyFont="1" applyFill="1" applyBorder="1" applyAlignment="1">
      <alignment horizontal="center" vertical="center" wrapText="1"/>
    </xf>
    <xf numFmtId="170" fontId="3" fillId="4" borderId="4" xfId="3" applyNumberFormat="1" applyFont="1" applyFill="1" applyBorder="1" applyAlignment="1">
      <alignment horizontal="center" vertical="center" wrapText="1"/>
    </xf>
    <xf numFmtId="0" fontId="3" fillId="4" borderId="3" xfId="1" applyFont="1" applyFill="1" applyBorder="1" applyAlignment="1">
      <alignment horizontal="center"/>
    </xf>
    <xf numFmtId="166" fontId="3" fillId="5" borderId="5" xfId="7" applyNumberFormat="1" applyFont="1" applyFill="1" applyBorder="1" applyAlignment="1">
      <alignment horizontal="center" wrapText="1"/>
    </xf>
    <xf numFmtId="166" fontId="3" fillId="5" borderId="6" xfId="7" applyNumberFormat="1" applyFont="1" applyFill="1" applyBorder="1" applyAlignment="1">
      <alignment horizontal="center" wrapText="1"/>
    </xf>
    <xf numFmtId="169" fontId="3" fillId="5" borderId="6" xfId="7" applyNumberFormat="1" applyFont="1" applyFill="1" applyBorder="1" applyAlignment="1">
      <alignment horizontal="center" wrapText="1"/>
    </xf>
    <xf numFmtId="3" fontId="3" fillId="5" borderId="6" xfId="7" applyNumberFormat="1" applyFont="1" applyFill="1" applyBorder="1" applyAlignment="1">
      <alignment horizontal="center" wrapText="1"/>
    </xf>
    <xf numFmtId="175" fontId="3" fillId="5" borderId="6" xfId="8" applyNumberFormat="1" applyFont="1" applyFill="1" applyBorder="1" applyAlignment="1">
      <alignment horizontal="center" wrapText="1"/>
    </xf>
    <xf numFmtId="175" fontId="3" fillId="5" borderId="6" xfId="7" applyNumberFormat="1" applyFont="1" applyFill="1" applyBorder="1" applyAlignment="1">
      <alignment horizontal="center" wrapText="1"/>
    </xf>
    <xf numFmtId="170" fontId="3" fillId="5" borderId="6" xfId="7" applyNumberFormat="1" applyFont="1" applyFill="1" applyBorder="1" applyAlignment="1">
      <alignment horizontal="center" wrapText="1"/>
    </xf>
    <xf numFmtId="170" fontId="3" fillId="5" borderId="7" xfId="7" applyNumberFormat="1" applyFont="1" applyFill="1" applyBorder="1" applyAlignment="1">
      <alignment horizontal="center" wrapText="1"/>
    </xf>
  </cellXfs>
  <cellStyles count="33">
    <cellStyle name="% 2" xfId="2" xr:uid="{00000000-0005-0000-0000-000000000000}"/>
    <cellStyle name="Comma" xfId="13" builtinId="3"/>
    <cellStyle name="Comma 2" xfId="3" xr:uid="{00000000-0005-0000-0000-000002000000}"/>
    <cellStyle name="Comma 2 2" xfId="15" xr:uid="{B16B412D-2DEF-4EF0-87E5-71181B3FFF3C}"/>
    <cellStyle name="Comma 2 2 2" xfId="10" xr:uid="{00000000-0005-0000-0000-000003000000}"/>
    <cellStyle name="Comma 2 2 2 2" xfId="19" xr:uid="{1870C698-37B9-4927-8ECF-3BF408FD665E}"/>
    <cellStyle name="Comma 2 2 2 2 2" xfId="31" xr:uid="{8C41108A-1F16-4E97-BCD8-4BC99B6A31CE}"/>
    <cellStyle name="Comma 2 2 2 3" xfId="25" xr:uid="{9CF9E155-E71D-49DC-98AD-4ABB2A7CA049}"/>
    <cellStyle name="Comma 2 2 3" xfId="27" xr:uid="{AB0A1ED5-A242-4653-929D-C88588A759B0}"/>
    <cellStyle name="Comma 2 3" xfId="21" xr:uid="{9E4732B0-5B20-467E-950F-C405C9386287}"/>
    <cellStyle name="Comma 3" xfId="7" xr:uid="{00000000-0005-0000-0000-000004000000}"/>
    <cellStyle name="Comma 3 2" xfId="17" xr:uid="{0D2EB1FE-1B64-4257-947A-CBD555D58D8D}"/>
    <cellStyle name="Comma 3 2 2" xfId="29" xr:uid="{7E67BADD-10C6-48D7-9722-06F8C8F6CD11}"/>
    <cellStyle name="Comma 3 3" xfId="23" xr:uid="{CB390A66-F8B2-4EA6-A6E2-184B2C732E65}"/>
    <cellStyle name="Comma 4" xfId="20" xr:uid="{7043B790-B34D-4DB2-9F37-DD97D26ABA7B}"/>
    <cellStyle name="Comma 4 2" xfId="32" xr:uid="{19F2C4FD-0D30-4E15-8A5A-B38D2463CB2F}"/>
    <cellStyle name="Comma 5" xfId="26" xr:uid="{D43FF6A1-15B5-4A8F-B59F-0C73CF952452}"/>
    <cellStyle name="Currency" xfId="5" builtinId="4"/>
    <cellStyle name="Currency 2" xfId="16" xr:uid="{26AD1694-C0CF-4B7B-9B72-CAEF58785045}"/>
    <cellStyle name="Currency 2 2" xfId="28" xr:uid="{28B4691C-F145-4EA1-AB44-9DE74FF7D8D6}"/>
    <cellStyle name="Currency 3" xfId="8" xr:uid="{00000000-0005-0000-0000-000006000000}"/>
    <cellStyle name="Currency 3 2" xfId="18" xr:uid="{5FA3092E-D521-42E7-B26A-E6E86EE58CD8}"/>
    <cellStyle name="Currency 3 2 2" xfId="30" xr:uid="{643F19FB-6901-4E6D-9884-D5AA7DECA9A6}"/>
    <cellStyle name="Currency 3 3" xfId="24" xr:uid="{C236F3E7-2D24-49A6-BCE4-D414B44AA1EE}"/>
    <cellStyle name="Currency 4" xfId="22" xr:uid="{78565C97-703B-4026-A085-97AFD6D12A91}"/>
    <cellStyle name="Normal" xfId="0" builtinId="0"/>
    <cellStyle name="Normal 2" xfId="1" xr:uid="{00000000-0005-0000-0000-000008000000}"/>
    <cellStyle name="Normal 2 3" xfId="4" xr:uid="{00000000-0005-0000-0000-000009000000}"/>
    <cellStyle name="Normal 3 2" xfId="9" xr:uid="{00000000-0005-0000-0000-00000A000000}"/>
    <cellStyle name="Normal 4" xfId="12" xr:uid="{00000000-0005-0000-0000-00000B000000}"/>
    <cellStyle name="Normal 5" xfId="11" xr:uid="{00000000-0005-0000-0000-00000C000000}"/>
    <cellStyle name="Percent" xfId="14" builtinId="5"/>
    <cellStyle name="Percent 5" xfId="6" xr:uid="{00000000-0005-0000-0000-00000E000000}"/>
  </cellStyles>
  <dxfs count="0"/>
  <tableStyles count="0" defaultTableStyle="TableStyleMedium2" defaultPivotStyle="PivotStyleMedium9"/>
  <colors>
    <mruColors>
      <color rgb="FFFFFF99"/>
      <color rgb="FF007AC3"/>
      <color rgb="FF7AC043"/>
      <color rgb="FFEA650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H373"/>
  <sheetViews>
    <sheetView showGridLines="0" tabSelected="1" zoomScaleNormal="100" workbookViewId="0"/>
  </sheetViews>
  <sheetFormatPr defaultColWidth="9.1796875" defaultRowHeight="14.5"/>
  <cols>
    <col min="1" max="1" width="4" style="1" customWidth="1"/>
    <col min="2" max="2" width="32" style="1" customWidth="1"/>
    <col min="3" max="3" width="19.7265625" style="17" customWidth="1"/>
    <col min="4" max="4" width="22.1796875" style="37" customWidth="1"/>
    <col min="5" max="5" width="19.7265625" style="38" customWidth="1"/>
    <col min="6" max="6" width="38.1796875" style="38" bestFit="1" customWidth="1"/>
    <col min="7" max="7" width="18.7265625" style="38" customWidth="1"/>
    <col min="8" max="8" width="17.26953125" style="38" customWidth="1"/>
    <col min="9" max="9" width="10.453125" style="38" customWidth="1"/>
    <col min="10" max="10" width="22.26953125" style="4" customWidth="1"/>
    <col min="11" max="11" width="15.26953125" style="4" customWidth="1"/>
    <col min="12" max="12" width="10.54296875" style="4" customWidth="1"/>
    <col min="13" max="180" width="9.1796875" style="4"/>
    <col min="181" max="16384" width="9.1796875" style="1"/>
  </cols>
  <sheetData>
    <row r="1" spans="1:180" ht="23.5">
      <c r="B1" s="100" t="s">
        <v>98</v>
      </c>
      <c r="C1" s="3"/>
      <c r="D1" s="27"/>
      <c r="E1" s="28"/>
      <c r="F1" s="28"/>
      <c r="G1" s="28"/>
      <c r="H1" s="28"/>
      <c r="I1" s="28"/>
    </row>
    <row r="2" spans="1:180">
      <c r="B2" s="5"/>
      <c r="C2" s="6"/>
      <c r="D2" s="27"/>
      <c r="E2" s="28"/>
      <c r="F2" s="28"/>
      <c r="G2" s="28"/>
      <c r="H2" s="28"/>
      <c r="I2" s="28"/>
    </row>
    <row r="3" spans="1:180">
      <c r="B3" s="43" t="s">
        <v>10</v>
      </c>
      <c r="C3" s="75">
        <v>45833</v>
      </c>
      <c r="D3" s="29"/>
      <c r="E3" s="47" t="s">
        <v>13</v>
      </c>
      <c r="F3" s="48" t="s">
        <v>16</v>
      </c>
      <c r="G3" s="30"/>
      <c r="H3" s="30"/>
      <c r="I3" s="30"/>
    </row>
    <row r="4" spans="1:180">
      <c r="B4" s="43" t="s">
        <v>92</v>
      </c>
      <c r="C4" s="44">
        <v>0.60459577421945421</v>
      </c>
      <c r="D4" s="25"/>
      <c r="E4" s="47" t="s">
        <v>14</v>
      </c>
      <c r="F4" s="48" t="s">
        <v>117</v>
      </c>
      <c r="G4" s="30"/>
      <c r="H4" s="30"/>
      <c r="I4" s="30"/>
    </row>
    <row r="5" spans="1:180">
      <c r="B5" s="43" t="s">
        <v>11</v>
      </c>
      <c r="C5" s="45" t="s">
        <v>12</v>
      </c>
      <c r="D5" s="25"/>
      <c r="E5" s="47" t="s">
        <v>15</v>
      </c>
      <c r="F5" s="75">
        <v>45924</v>
      </c>
      <c r="G5" s="30"/>
      <c r="H5" s="30"/>
      <c r="I5" s="30"/>
    </row>
    <row r="6" spans="1:180">
      <c r="B6" s="43"/>
      <c r="C6" s="44"/>
      <c r="D6" s="25"/>
      <c r="E6" s="30"/>
      <c r="F6" s="30"/>
      <c r="G6" s="30"/>
      <c r="H6" s="30"/>
      <c r="I6" s="30"/>
    </row>
    <row r="7" spans="1:180">
      <c r="B7" s="43"/>
      <c r="C7" s="44"/>
      <c r="D7" s="25"/>
      <c r="E7" s="30"/>
      <c r="F7" s="30"/>
      <c r="G7" s="30"/>
      <c r="H7" s="30"/>
      <c r="I7" s="30"/>
    </row>
    <row r="8" spans="1:180">
      <c r="C8" s="1"/>
      <c r="D8" s="31"/>
      <c r="E8" s="32"/>
      <c r="F8" s="32"/>
      <c r="G8" s="32"/>
      <c r="H8" s="32"/>
      <c r="I8" s="32"/>
    </row>
    <row r="9" spans="1:180" ht="45" customHeight="1">
      <c r="A9" s="7"/>
      <c r="B9" s="137" t="s">
        <v>91</v>
      </c>
      <c r="C9" s="138"/>
      <c r="D9" s="138"/>
      <c r="E9" s="138"/>
      <c r="F9" s="138"/>
      <c r="G9" s="138"/>
      <c r="H9" s="139"/>
      <c r="I9" s="4"/>
      <c r="FU9" s="1"/>
      <c r="FV9" s="1"/>
      <c r="FW9" s="1"/>
      <c r="FX9" s="1"/>
    </row>
    <row r="10" spans="1:180" s="101" customFormat="1" ht="28.5" customHeight="1">
      <c r="A10" s="7"/>
      <c r="B10" s="64" t="s">
        <v>0</v>
      </c>
      <c r="C10" s="65" t="s">
        <v>1</v>
      </c>
      <c r="D10" s="39" t="s">
        <v>5</v>
      </c>
      <c r="E10" s="55" t="s">
        <v>2</v>
      </c>
      <c r="F10" s="39" t="s">
        <v>7</v>
      </c>
      <c r="G10" s="55" t="s">
        <v>6</v>
      </c>
      <c r="H10" s="56" t="s">
        <v>26</v>
      </c>
    </row>
    <row r="11" spans="1:180" s="7" customFormat="1">
      <c r="B11" s="9">
        <v>45918</v>
      </c>
      <c r="C11" s="10">
        <v>25279</v>
      </c>
      <c r="D11" s="62">
        <v>47.398600000000002</v>
      </c>
      <c r="E11" s="33">
        <v>1198189.2094000001</v>
      </c>
      <c r="F11" s="115">
        <v>64.234108734000003</v>
      </c>
      <c r="G11" s="41">
        <v>1623774.0346867859</v>
      </c>
      <c r="H11" s="66">
        <v>1.3551899999999999</v>
      </c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</row>
    <row r="12" spans="1:180" s="7" customFormat="1">
      <c r="B12" s="9">
        <v>45919</v>
      </c>
      <c r="C12" s="10">
        <v>8215</v>
      </c>
      <c r="D12" s="62">
        <v>47.856000000000002</v>
      </c>
      <c r="E12" s="33">
        <v>393137.04000000004</v>
      </c>
      <c r="F12" s="115">
        <v>64.479164448000006</v>
      </c>
      <c r="G12" s="41">
        <v>529696.33594032004</v>
      </c>
      <c r="H12" s="66">
        <v>1.3473580000000001</v>
      </c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</row>
    <row r="13" spans="1:180" s="7" customFormat="1">
      <c r="B13" s="9">
        <v>45922</v>
      </c>
      <c r="C13" s="10">
        <v>25617</v>
      </c>
      <c r="D13" s="62">
        <v>47.658700000000003</v>
      </c>
      <c r="E13" s="33">
        <v>1220872.9179</v>
      </c>
      <c r="F13" s="115">
        <v>64.325423977</v>
      </c>
      <c r="G13" s="41">
        <v>1647824.3860188089</v>
      </c>
      <c r="H13" s="66">
        <v>1.34971</v>
      </c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  <c r="FT13" s="8"/>
    </row>
    <row r="14" spans="1:180" s="7" customFormat="1">
      <c r="B14" s="9">
        <v>45923</v>
      </c>
      <c r="C14" s="10">
        <v>5670</v>
      </c>
      <c r="D14" s="62">
        <v>47.5</v>
      </c>
      <c r="E14" s="33">
        <v>269325</v>
      </c>
      <c r="F14" s="115">
        <v>64.169650000000004</v>
      </c>
      <c r="G14" s="41">
        <v>363841.9155</v>
      </c>
      <c r="H14" s="66">
        <v>1.35094</v>
      </c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  <c r="FT14" s="8"/>
    </row>
    <row r="15" spans="1:180" s="7" customFormat="1">
      <c r="B15" s="9">
        <v>45924</v>
      </c>
      <c r="C15" s="10">
        <v>24820</v>
      </c>
      <c r="D15" s="62">
        <v>47.694099999999999</v>
      </c>
      <c r="E15" s="33">
        <v>1183767.5619999999</v>
      </c>
      <c r="F15" s="115">
        <v>64.172888490999995</v>
      </c>
      <c r="G15" s="41">
        <v>1592771.0923466198</v>
      </c>
      <c r="H15" s="66">
        <v>1.34551</v>
      </c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</row>
    <row r="16" spans="1:180">
      <c r="B16" s="12" t="s">
        <v>3</v>
      </c>
      <c r="C16" s="13">
        <v>89601</v>
      </c>
      <c r="D16" s="63">
        <v>47.603171050546308</v>
      </c>
      <c r="E16" s="34">
        <v>4265291.7292999998</v>
      </c>
      <c r="F16" s="116">
        <v>64.261646237123855</v>
      </c>
      <c r="G16" s="42">
        <v>5757907.764492535</v>
      </c>
      <c r="H16" s="46"/>
      <c r="I16" s="4"/>
      <c r="FU16" s="1"/>
      <c r="FV16" s="1"/>
      <c r="FW16" s="1"/>
      <c r="FX16" s="1"/>
    </row>
    <row r="17" spans="1:242">
      <c r="B17" s="7"/>
      <c r="C17" s="14"/>
      <c r="D17" s="35"/>
      <c r="E17" s="36"/>
      <c r="F17" s="36"/>
      <c r="G17" s="36"/>
      <c r="H17" s="36"/>
      <c r="I17" s="36"/>
    </row>
    <row r="18" spans="1:242">
      <c r="B18" s="7" t="s">
        <v>93</v>
      </c>
      <c r="C18" s="15"/>
      <c r="D18" s="35"/>
      <c r="E18" s="36"/>
      <c r="F18" s="36"/>
      <c r="G18" s="36"/>
      <c r="H18" s="36"/>
      <c r="I18" s="36"/>
    </row>
    <row r="19" spans="1:242">
      <c r="B19" s="7"/>
      <c r="C19" s="40"/>
      <c r="D19" s="40"/>
      <c r="E19" s="40"/>
      <c r="F19" s="40"/>
      <c r="G19" s="40"/>
      <c r="H19" s="40"/>
      <c r="I19" s="40"/>
    </row>
    <row r="20" spans="1:242" ht="45" customHeight="1">
      <c r="A20" s="7"/>
      <c r="B20" s="137" t="s">
        <v>30</v>
      </c>
      <c r="C20" s="138"/>
      <c r="D20" s="138"/>
      <c r="E20" s="139"/>
      <c r="F20" s="4"/>
      <c r="G20" s="4"/>
      <c r="H20" s="4"/>
      <c r="I20" s="4"/>
      <c r="FR20" s="1"/>
      <c r="FS20" s="1"/>
      <c r="FT20" s="1"/>
      <c r="FU20" s="1"/>
      <c r="FV20" s="1"/>
      <c r="FW20" s="1"/>
      <c r="FX20" s="1"/>
    </row>
    <row r="21" spans="1:242" ht="29">
      <c r="B21" s="64" t="s">
        <v>0</v>
      </c>
      <c r="C21" s="65" t="s">
        <v>1</v>
      </c>
      <c r="D21" s="39" t="s">
        <v>5</v>
      </c>
      <c r="E21" s="94" t="s">
        <v>2</v>
      </c>
      <c r="F21" s="4"/>
      <c r="G21" s="4"/>
      <c r="H21" s="4"/>
      <c r="I21" s="4"/>
      <c r="FR21" s="1"/>
      <c r="FS21" s="1"/>
      <c r="FT21" s="1"/>
      <c r="FU21" s="1"/>
      <c r="FV21" s="1"/>
      <c r="FW21" s="1"/>
      <c r="FX21" s="1"/>
    </row>
    <row r="22" spans="1:242">
      <c r="B22" s="9">
        <v>45918</v>
      </c>
      <c r="C22" s="10">
        <v>5222</v>
      </c>
      <c r="D22" s="87">
        <v>64.367099999999994</v>
      </c>
      <c r="E22" s="41">
        <v>336124.99619999999</v>
      </c>
      <c r="F22" s="4"/>
      <c r="G22" s="4"/>
      <c r="H22" s="4"/>
      <c r="I22" s="4"/>
      <c r="FR22" s="1"/>
      <c r="FS22" s="1"/>
      <c r="FT22" s="1"/>
      <c r="FU22" s="1"/>
      <c r="FV22" s="1"/>
      <c r="FW22" s="1"/>
      <c r="FX22" s="1"/>
    </row>
    <row r="23" spans="1:242">
      <c r="B23" s="9">
        <v>45919</v>
      </c>
      <c r="C23" s="10">
        <v>1836</v>
      </c>
      <c r="D23" s="87">
        <v>64.614599999999996</v>
      </c>
      <c r="E23" s="41">
        <v>118632.4056</v>
      </c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  <c r="CA23" s="16"/>
      <c r="CB23" s="16"/>
      <c r="CC23" s="16"/>
      <c r="CD23" s="16"/>
      <c r="CE23" s="16"/>
      <c r="CF23" s="16"/>
      <c r="CG23" s="16"/>
      <c r="CH23" s="16"/>
      <c r="CI23" s="16"/>
      <c r="CJ23" s="16"/>
      <c r="CK23" s="16"/>
      <c r="CL23" s="16"/>
      <c r="CM23" s="16"/>
      <c r="CN23" s="16"/>
      <c r="CO23" s="16"/>
      <c r="CP23" s="16"/>
      <c r="CQ23" s="16"/>
      <c r="CR23" s="16"/>
      <c r="CS23" s="16"/>
      <c r="CT23" s="16"/>
      <c r="CU23" s="16"/>
      <c r="CV23" s="16"/>
      <c r="CW23" s="16"/>
      <c r="CX23" s="16"/>
      <c r="CY23" s="16"/>
      <c r="CZ23" s="16"/>
      <c r="DA23" s="16"/>
      <c r="DB23" s="16"/>
      <c r="DC23" s="16"/>
      <c r="DD23" s="16"/>
      <c r="DE23" s="16"/>
      <c r="DF23" s="16"/>
      <c r="DG23" s="16"/>
      <c r="DH23" s="16"/>
      <c r="DI23" s="16"/>
      <c r="DJ23" s="16"/>
      <c r="DK23" s="16"/>
      <c r="DL23" s="16"/>
      <c r="DM23" s="16"/>
      <c r="DN23" s="16"/>
      <c r="DO23" s="16"/>
      <c r="DP23" s="16"/>
      <c r="DQ23" s="16"/>
      <c r="DR23" s="16"/>
      <c r="DS23" s="16"/>
      <c r="DT23" s="16"/>
      <c r="DU23" s="16"/>
      <c r="DV23" s="16"/>
      <c r="DW23" s="16"/>
      <c r="DX23" s="16"/>
      <c r="DY23" s="16"/>
      <c r="DZ23" s="16"/>
      <c r="EA23" s="16"/>
      <c r="EB23" s="16"/>
      <c r="EC23" s="16"/>
      <c r="ED23" s="16"/>
      <c r="EE23" s="16"/>
      <c r="EF23" s="16"/>
      <c r="EG23" s="16"/>
      <c r="EH23" s="16"/>
      <c r="EI23" s="16"/>
      <c r="EJ23" s="16"/>
      <c r="EK23" s="16"/>
      <c r="EL23" s="16"/>
      <c r="EM23" s="16"/>
      <c r="EN23" s="16"/>
      <c r="EO23" s="16"/>
      <c r="EP23" s="16"/>
      <c r="EQ23" s="16"/>
      <c r="ER23" s="16"/>
      <c r="ES23" s="16"/>
      <c r="ET23" s="16"/>
      <c r="EU23" s="16"/>
      <c r="EV23" s="16"/>
      <c r="EW23" s="16"/>
      <c r="EX23" s="16"/>
      <c r="EY23" s="16"/>
      <c r="EZ23" s="16"/>
      <c r="FA23" s="16"/>
      <c r="FB23" s="16"/>
      <c r="FC23" s="16"/>
      <c r="FD23" s="16"/>
      <c r="FE23" s="16"/>
      <c r="FF23" s="16"/>
      <c r="FG23" s="16"/>
      <c r="FH23" s="16"/>
      <c r="FI23" s="16"/>
      <c r="FJ23" s="16"/>
      <c r="FK23" s="16"/>
      <c r="FL23" s="16"/>
      <c r="FM23" s="16"/>
      <c r="FN23" s="16"/>
      <c r="FO23" s="16"/>
      <c r="FP23" s="16"/>
      <c r="FQ23" s="16"/>
      <c r="FR23" s="16"/>
      <c r="FS23" s="16"/>
      <c r="FT23" s="16"/>
      <c r="FU23" s="16"/>
      <c r="FV23" s="16"/>
      <c r="FW23" s="16"/>
      <c r="FX23" s="16"/>
      <c r="FY23" s="16"/>
      <c r="FZ23" s="16"/>
      <c r="GA23" s="16"/>
      <c r="GB23" s="16"/>
      <c r="GC23" s="16"/>
      <c r="GD23" s="16"/>
      <c r="GE23" s="16"/>
      <c r="GF23" s="16"/>
      <c r="GG23" s="16"/>
      <c r="GH23" s="16"/>
      <c r="GI23" s="16"/>
      <c r="GJ23" s="16"/>
      <c r="GK23" s="16"/>
      <c r="GL23" s="16"/>
      <c r="GM23" s="16"/>
      <c r="GN23" s="16"/>
      <c r="GO23" s="16"/>
      <c r="GP23" s="16"/>
      <c r="GQ23" s="16"/>
      <c r="GR23" s="16"/>
      <c r="GS23" s="16"/>
      <c r="GT23" s="16"/>
      <c r="GU23" s="16"/>
      <c r="GV23" s="16"/>
      <c r="GW23" s="16"/>
      <c r="GX23" s="16"/>
      <c r="GY23" s="16"/>
      <c r="GZ23" s="16"/>
      <c r="HA23" s="16"/>
      <c r="HB23" s="16"/>
      <c r="HC23" s="16"/>
      <c r="HD23" s="16"/>
      <c r="HE23" s="16"/>
      <c r="HF23" s="16"/>
      <c r="HG23" s="16"/>
      <c r="HH23" s="16"/>
      <c r="HI23" s="16"/>
      <c r="HJ23" s="16"/>
      <c r="HK23" s="16"/>
      <c r="HL23" s="16"/>
      <c r="HM23" s="16"/>
      <c r="HN23" s="16"/>
      <c r="HO23" s="16"/>
      <c r="HP23" s="16"/>
      <c r="HQ23" s="16"/>
      <c r="HR23" s="16"/>
      <c r="HS23" s="16"/>
      <c r="HT23" s="16"/>
      <c r="HU23" s="16"/>
      <c r="HV23" s="16"/>
      <c r="HW23" s="16"/>
      <c r="HX23" s="16"/>
      <c r="HY23" s="16"/>
      <c r="HZ23" s="16"/>
      <c r="IA23" s="16"/>
    </row>
    <row r="24" spans="1:242">
      <c r="B24" s="9">
        <v>45922</v>
      </c>
      <c r="C24" s="10">
        <v>5510</v>
      </c>
      <c r="D24" s="87">
        <v>64.316699999999997</v>
      </c>
      <c r="E24" s="41">
        <v>354385.01699999999</v>
      </c>
      <c r="F24" s="16"/>
      <c r="G24" s="97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6"/>
      <c r="BX24" s="16"/>
      <c r="BY24" s="16"/>
      <c r="BZ24" s="16"/>
      <c r="CA24" s="16"/>
      <c r="CB24" s="16"/>
      <c r="CC24" s="16"/>
      <c r="CD24" s="16"/>
      <c r="CE24" s="16"/>
      <c r="CF24" s="16"/>
      <c r="CG24" s="16"/>
      <c r="CH24" s="16"/>
      <c r="CI24" s="16"/>
      <c r="CJ24" s="16"/>
      <c r="CK24" s="16"/>
      <c r="CL24" s="16"/>
      <c r="CM24" s="16"/>
      <c r="CN24" s="16"/>
      <c r="CO24" s="16"/>
      <c r="CP24" s="16"/>
      <c r="CQ24" s="16"/>
      <c r="CR24" s="16"/>
      <c r="CS24" s="16"/>
      <c r="CT24" s="16"/>
      <c r="CU24" s="16"/>
      <c r="CV24" s="16"/>
      <c r="CW24" s="16"/>
      <c r="CX24" s="16"/>
      <c r="CY24" s="16"/>
      <c r="CZ24" s="16"/>
      <c r="DA24" s="16"/>
      <c r="DB24" s="16"/>
      <c r="DC24" s="16"/>
      <c r="DD24" s="16"/>
      <c r="DE24" s="16"/>
      <c r="DF24" s="16"/>
      <c r="DG24" s="16"/>
      <c r="DH24" s="16"/>
      <c r="DI24" s="16"/>
      <c r="DJ24" s="16"/>
      <c r="DK24" s="16"/>
      <c r="DL24" s="16"/>
      <c r="DM24" s="16"/>
      <c r="DN24" s="16"/>
      <c r="DO24" s="16"/>
      <c r="DP24" s="16"/>
      <c r="DQ24" s="16"/>
      <c r="DR24" s="16"/>
      <c r="DS24" s="16"/>
      <c r="DT24" s="16"/>
      <c r="DU24" s="16"/>
      <c r="DV24" s="16"/>
      <c r="DW24" s="16"/>
      <c r="DX24" s="16"/>
      <c r="DY24" s="16"/>
      <c r="DZ24" s="16"/>
      <c r="EA24" s="16"/>
      <c r="EB24" s="16"/>
      <c r="EC24" s="16"/>
      <c r="ED24" s="16"/>
      <c r="EE24" s="16"/>
      <c r="EF24" s="16"/>
      <c r="EG24" s="16"/>
      <c r="EH24" s="16"/>
      <c r="EI24" s="16"/>
      <c r="EJ24" s="16"/>
      <c r="EK24" s="16"/>
      <c r="EL24" s="16"/>
      <c r="EM24" s="16"/>
      <c r="EN24" s="16"/>
      <c r="EO24" s="16"/>
      <c r="EP24" s="16"/>
      <c r="EQ24" s="16"/>
      <c r="ER24" s="16"/>
      <c r="ES24" s="16"/>
      <c r="ET24" s="16"/>
      <c r="EU24" s="16"/>
      <c r="EV24" s="16"/>
      <c r="EW24" s="16"/>
      <c r="EX24" s="16"/>
      <c r="EY24" s="16"/>
      <c r="EZ24" s="16"/>
      <c r="FA24" s="16"/>
      <c r="FB24" s="16"/>
      <c r="FC24" s="16"/>
      <c r="FD24" s="16"/>
      <c r="FE24" s="16"/>
      <c r="FF24" s="16"/>
      <c r="FG24" s="16"/>
      <c r="FH24" s="16"/>
      <c r="FI24" s="16"/>
      <c r="FJ24" s="16"/>
      <c r="FK24" s="16"/>
      <c r="FL24" s="16"/>
      <c r="FM24" s="16"/>
      <c r="FN24" s="16"/>
      <c r="FO24" s="16"/>
      <c r="FP24" s="16"/>
      <c r="FQ24" s="16"/>
      <c r="FR24" s="16"/>
      <c r="FS24" s="16"/>
      <c r="FT24" s="16"/>
      <c r="FU24" s="16"/>
      <c r="FV24" s="16"/>
      <c r="FW24" s="16"/>
      <c r="FX24" s="16"/>
      <c r="FY24" s="16"/>
      <c r="FZ24" s="16"/>
      <c r="GA24" s="16"/>
      <c r="GB24" s="16"/>
      <c r="GC24" s="16"/>
      <c r="GD24" s="16"/>
      <c r="GE24" s="16"/>
      <c r="GF24" s="16"/>
      <c r="GG24" s="16"/>
      <c r="GH24" s="16"/>
      <c r="GI24" s="16"/>
      <c r="GJ24" s="16"/>
      <c r="GK24" s="16"/>
      <c r="GL24" s="16"/>
      <c r="GM24" s="16"/>
      <c r="GN24" s="16"/>
      <c r="GO24" s="16"/>
      <c r="GP24" s="16"/>
      <c r="GQ24" s="16"/>
      <c r="GR24" s="16"/>
      <c r="GS24" s="16"/>
      <c r="GT24" s="16"/>
      <c r="GU24" s="16"/>
      <c r="GV24" s="16"/>
      <c r="GW24" s="16"/>
      <c r="GX24" s="16"/>
      <c r="GY24" s="16"/>
      <c r="GZ24" s="16"/>
      <c r="HA24" s="16"/>
      <c r="HB24" s="16"/>
      <c r="HC24" s="16"/>
      <c r="HD24" s="16"/>
      <c r="HE24" s="16"/>
      <c r="HF24" s="16"/>
      <c r="HG24" s="16"/>
      <c r="HH24" s="16"/>
      <c r="HI24" s="16"/>
      <c r="HJ24" s="16"/>
      <c r="HK24" s="16"/>
      <c r="HL24" s="16"/>
      <c r="HM24" s="16"/>
      <c r="HN24" s="16"/>
      <c r="HO24" s="16"/>
      <c r="HP24" s="16"/>
      <c r="HQ24" s="16"/>
      <c r="HR24" s="16"/>
      <c r="HS24" s="16"/>
      <c r="HT24" s="16"/>
      <c r="HU24" s="16"/>
      <c r="HV24" s="16"/>
      <c r="HW24" s="16"/>
      <c r="HX24" s="16"/>
      <c r="HY24" s="16"/>
      <c r="HZ24" s="16"/>
      <c r="IA24" s="16"/>
    </row>
    <row r="25" spans="1:242">
      <c r="B25" s="9">
        <v>45923</v>
      </c>
      <c r="C25" s="10">
        <v>0</v>
      </c>
      <c r="D25" s="87">
        <v>0</v>
      </c>
      <c r="E25" s="41">
        <v>0</v>
      </c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  <c r="BU25" s="16"/>
      <c r="BV25" s="16"/>
      <c r="BW25" s="16"/>
      <c r="BX25" s="16"/>
      <c r="BY25" s="16"/>
      <c r="BZ25" s="16"/>
      <c r="CA25" s="16"/>
      <c r="CB25" s="16"/>
      <c r="CC25" s="16"/>
      <c r="CD25" s="16"/>
      <c r="CE25" s="16"/>
      <c r="CF25" s="16"/>
      <c r="CG25" s="16"/>
      <c r="CH25" s="16"/>
      <c r="CI25" s="16"/>
      <c r="CJ25" s="16"/>
      <c r="CK25" s="16"/>
      <c r="CL25" s="16"/>
      <c r="CM25" s="16"/>
      <c r="CN25" s="16"/>
      <c r="CO25" s="16"/>
      <c r="CP25" s="16"/>
      <c r="CQ25" s="16"/>
      <c r="CR25" s="16"/>
      <c r="CS25" s="16"/>
      <c r="CT25" s="16"/>
      <c r="CU25" s="16"/>
      <c r="CV25" s="16"/>
      <c r="CW25" s="16"/>
      <c r="CX25" s="16"/>
      <c r="CY25" s="16"/>
      <c r="CZ25" s="16"/>
      <c r="DA25" s="16"/>
      <c r="DB25" s="16"/>
      <c r="DC25" s="16"/>
      <c r="DD25" s="16"/>
      <c r="DE25" s="16"/>
      <c r="DF25" s="16"/>
      <c r="DG25" s="16"/>
      <c r="DH25" s="16"/>
      <c r="DI25" s="16"/>
      <c r="DJ25" s="16"/>
      <c r="DK25" s="16"/>
      <c r="DL25" s="16"/>
      <c r="DM25" s="16"/>
      <c r="DN25" s="16"/>
      <c r="DO25" s="16"/>
      <c r="DP25" s="16"/>
      <c r="DQ25" s="16"/>
      <c r="DR25" s="16"/>
      <c r="DS25" s="16"/>
      <c r="DT25" s="16"/>
      <c r="DU25" s="16"/>
      <c r="DV25" s="16"/>
      <c r="DW25" s="16"/>
      <c r="DX25" s="16"/>
      <c r="DY25" s="16"/>
      <c r="DZ25" s="16"/>
      <c r="EA25" s="16"/>
      <c r="EB25" s="16"/>
      <c r="EC25" s="16"/>
      <c r="ED25" s="16"/>
      <c r="EE25" s="16"/>
      <c r="EF25" s="16"/>
      <c r="EG25" s="16"/>
      <c r="EH25" s="16"/>
      <c r="EI25" s="16"/>
      <c r="EJ25" s="16"/>
      <c r="EK25" s="16"/>
      <c r="EL25" s="16"/>
      <c r="EM25" s="16"/>
      <c r="EN25" s="16"/>
      <c r="EO25" s="16"/>
      <c r="EP25" s="16"/>
      <c r="EQ25" s="16"/>
      <c r="ER25" s="16"/>
      <c r="ES25" s="16"/>
      <c r="ET25" s="16"/>
      <c r="EU25" s="16"/>
      <c r="EV25" s="16"/>
      <c r="EW25" s="16"/>
      <c r="EX25" s="16"/>
      <c r="EY25" s="16"/>
      <c r="EZ25" s="16"/>
      <c r="FA25" s="16"/>
      <c r="FB25" s="16"/>
      <c r="FC25" s="16"/>
      <c r="FD25" s="16"/>
      <c r="FE25" s="16"/>
      <c r="FF25" s="16"/>
      <c r="FG25" s="16"/>
      <c r="FH25" s="16"/>
      <c r="FI25" s="16"/>
      <c r="FJ25" s="16"/>
      <c r="FK25" s="16"/>
      <c r="FL25" s="16"/>
      <c r="FM25" s="16"/>
      <c r="FN25" s="16"/>
      <c r="FO25" s="16"/>
      <c r="FP25" s="16"/>
      <c r="FQ25" s="16"/>
      <c r="FR25" s="16"/>
      <c r="FS25" s="16"/>
      <c r="FT25" s="16"/>
      <c r="FU25" s="16"/>
      <c r="FV25" s="16"/>
      <c r="FW25" s="16"/>
      <c r="FX25" s="16"/>
      <c r="FY25" s="16"/>
      <c r="FZ25" s="16"/>
      <c r="GA25" s="16"/>
      <c r="GB25" s="16"/>
      <c r="GC25" s="16"/>
      <c r="GD25" s="16"/>
      <c r="GE25" s="16"/>
      <c r="GF25" s="16"/>
      <c r="GG25" s="16"/>
      <c r="GH25" s="16"/>
      <c r="GI25" s="16"/>
      <c r="GJ25" s="16"/>
      <c r="GK25" s="16"/>
      <c r="GL25" s="16"/>
      <c r="GM25" s="16"/>
      <c r="GN25" s="16"/>
      <c r="GO25" s="16"/>
      <c r="GP25" s="16"/>
      <c r="GQ25" s="16"/>
      <c r="GR25" s="16"/>
      <c r="GS25" s="16"/>
      <c r="GT25" s="16"/>
      <c r="GU25" s="16"/>
      <c r="GV25" s="16"/>
      <c r="GW25" s="16"/>
      <c r="GX25" s="16"/>
      <c r="GY25" s="16"/>
      <c r="GZ25" s="16"/>
      <c r="HA25" s="16"/>
      <c r="HB25" s="16"/>
      <c r="HC25" s="16"/>
      <c r="HD25" s="16"/>
      <c r="HE25" s="16"/>
      <c r="HF25" s="16"/>
      <c r="HG25" s="16"/>
      <c r="HH25" s="16"/>
      <c r="HI25" s="16"/>
      <c r="HJ25" s="16"/>
      <c r="HK25" s="16"/>
      <c r="HL25" s="16"/>
      <c r="HM25" s="16"/>
      <c r="HN25" s="16"/>
      <c r="HO25" s="16"/>
      <c r="HP25" s="16"/>
      <c r="HQ25" s="16"/>
      <c r="HR25" s="16"/>
      <c r="HS25" s="16"/>
      <c r="HT25" s="16"/>
      <c r="HU25" s="16"/>
      <c r="HV25" s="16"/>
      <c r="HW25" s="16"/>
      <c r="HX25" s="16"/>
      <c r="HY25" s="16"/>
      <c r="HZ25" s="16"/>
      <c r="IA25" s="16"/>
    </row>
    <row r="26" spans="1:242">
      <c r="B26" s="9">
        <v>45924</v>
      </c>
      <c r="C26" s="10">
        <v>5320</v>
      </c>
      <c r="D26" s="87">
        <v>64.1828</v>
      </c>
      <c r="E26" s="41">
        <v>341452.49599999998</v>
      </c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  <c r="BR26" s="16"/>
      <c r="BS26" s="16"/>
      <c r="BT26" s="16"/>
      <c r="BU26" s="16"/>
      <c r="BV26" s="16"/>
      <c r="BW26" s="16"/>
      <c r="BX26" s="16"/>
      <c r="BY26" s="16"/>
      <c r="BZ26" s="16"/>
      <c r="CA26" s="16"/>
      <c r="CB26" s="16"/>
      <c r="CC26" s="16"/>
      <c r="CD26" s="16"/>
      <c r="CE26" s="16"/>
      <c r="CF26" s="16"/>
      <c r="CG26" s="16"/>
      <c r="CH26" s="16"/>
      <c r="CI26" s="16"/>
      <c r="CJ26" s="16"/>
      <c r="CK26" s="16"/>
      <c r="CL26" s="16"/>
      <c r="CM26" s="16"/>
      <c r="CN26" s="16"/>
      <c r="CO26" s="16"/>
      <c r="CP26" s="16"/>
      <c r="CQ26" s="16"/>
      <c r="CR26" s="16"/>
      <c r="CS26" s="16"/>
      <c r="CT26" s="16"/>
      <c r="CU26" s="16"/>
      <c r="CV26" s="16"/>
      <c r="CW26" s="16"/>
      <c r="CX26" s="16"/>
      <c r="CY26" s="16"/>
      <c r="CZ26" s="16"/>
      <c r="DA26" s="16"/>
      <c r="DB26" s="16"/>
      <c r="DC26" s="16"/>
      <c r="DD26" s="16"/>
      <c r="DE26" s="16"/>
      <c r="DF26" s="16"/>
      <c r="DG26" s="16"/>
      <c r="DH26" s="16"/>
      <c r="DI26" s="16"/>
      <c r="DJ26" s="16"/>
      <c r="DK26" s="16"/>
      <c r="DL26" s="16"/>
      <c r="DM26" s="16"/>
      <c r="DN26" s="16"/>
      <c r="DO26" s="16"/>
      <c r="DP26" s="16"/>
      <c r="DQ26" s="16"/>
      <c r="DR26" s="16"/>
      <c r="DS26" s="16"/>
      <c r="DT26" s="16"/>
      <c r="DU26" s="16"/>
      <c r="DV26" s="16"/>
      <c r="DW26" s="16"/>
      <c r="DX26" s="16"/>
      <c r="DY26" s="16"/>
      <c r="DZ26" s="16"/>
      <c r="EA26" s="16"/>
      <c r="EB26" s="16"/>
      <c r="EC26" s="16"/>
      <c r="ED26" s="16"/>
      <c r="EE26" s="16"/>
      <c r="EF26" s="16"/>
      <c r="EG26" s="16"/>
      <c r="EH26" s="16"/>
      <c r="EI26" s="16"/>
      <c r="EJ26" s="16"/>
      <c r="EK26" s="16"/>
      <c r="EL26" s="16"/>
      <c r="EM26" s="16"/>
      <c r="EN26" s="16"/>
      <c r="EO26" s="16"/>
      <c r="EP26" s="16"/>
      <c r="EQ26" s="16"/>
      <c r="ER26" s="16"/>
      <c r="ES26" s="16"/>
      <c r="ET26" s="16"/>
      <c r="EU26" s="16"/>
      <c r="EV26" s="16"/>
      <c r="EW26" s="16"/>
      <c r="EX26" s="16"/>
      <c r="EY26" s="16"/>
      <c r="EZ26" s="16"/>
      <c r="FA26" s="16"/>
      <c r="FB26" s="16"/>
      <c r="FC26" s="16"/>
      <c r="FD26" s="16"/>
      <c r="FE26" s="16"/>
      <c r="FF26" s="16"/>
      <c r="FG26" s="16"/>
      <c r="FH26" s="16"/>
      <c r="FI26" s="16"/>
      <c r="FJ26" s="16"/>
      <c r="FK26" s="16"/>
      <c r="FL26" s="16"/>
      <c r="FM26" s="16"/>
      <c r="FN26" s="16"/>
      <c r="FO26" s="16"/>
      <c r="FP26" s="16"/>
      <c r="FQ26" s="16"/>
      <c r="FR26" s="16"/>
      <c r="FS26" s="16"/>
      <c r="FT26" s="16"/>
      <c r="FU26" s="16"/>
      <c r="FV26" s="16"/>
      <c r="FW26" s="16"/>
      <c r="FX26" s="16"/>
      <c r="FY26" s="16"/>
      <c r="FZ26" s="16"/>
      <c r="GA26" s="16"/>
      <c r="GB26" s="16"/>
      <c r="GC26" s="16"/>
      <c r="GD26" s="16"/>
      <c r="GE26" s="16"/>
      <c r="GF26" s="16"/>
      <c r="GG26" s="16"/>
      <c r="GH26" s="16"/>
      <c r="GI26" s="16"/>
      <c r="GJ26" s="16"/>
      <c r="GK26" s="16"/>
      <c r="GL26" s="16"/>
      <c r="GM26" s="16"/>
      <c r="GN26" s="16"/>
      <c r="GO26" s="16"/>
      <c r="GP26" s="16"/>
      <c r="GQ26" s="16"/>
      <c r="GR26" s="16"/>
      <c r="GS26" s="16"/>
      <c r="GT26" s="16"/>
      <c r="GU26" s="16"/>
      <c r="GV26" s="16"/>
      <c r="GW26" s="16"/>
      <c r="GX26" s="16"/>
      <c r="GY26" s="16"/>
      <c r="GZ26" s="16"/>
      <c r="HA26" s="16"/>
      <c r="HB26" s="16"/>
      <c r="HC26" s="16"/>
      <c r="HD26" s="16"/>
      <c r="HE26" s="16"/>
      <c r="HF26" s="16"/>
      <c r="HG26" s="16"/>
      <c r="HH26" s="16"/>
      <c r="HI26" s="16"/>
      <c r="HJ26" s="16"/>
      <c r="HK26" s="16"/>
      <c r="HL26" s="16"/>
      <c r="HM26" s="16"/>
      <c r="HN26" s="16"/>
      <c r="HO26" s="16"/>
      <c r="HP26" s="16"/>
      <c r="HQ26" s="16"/>
      <c r="HR26" s="16"/>
      <c r="HS26" s="16"/>
      <c r="HT26" s="16"/>
      <c r="HU26" s="16"/>
      <c r="HV26" s="16"/>
      <c r="HW26" s="16"/>
      <c r="HX26" s="16"/>
      <c r="HY26" s="16"/>
      <c r="HZ26" s="16"/>
      <c r="IA26" s="16"/>
    </row>
    <row r="27" spans="1:242">
      <c r="B27" s="12" t="s">
        <v>3</v>
      </c>
      <c r="C27" s="13">
        <v>17888</v>
      </c>
      <c r="D27" s="88">
        <v>64.322166525044722</v>
      </c>
      <c r="E27" s="42">
        <v>1150594.9147999999</v>
      </c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16"/>
      <c r="BW27" s="16"/>
      <c r="BX27" s="16"/>
      <c r="BY27" s="16"/>
      <c r="BZ27" s="16"/>
      <c r="CA27" s="16"/>
      <c r="CB27" s="16"/>
      <c r="CC27" s="16"/>
      <c r="CD27" s="16"/>
      <c r="CE27" s="16"/>
      <c r="CF27" s="16"/>
      <c r="CG27" s="16"/>
      <c r="CH27" s="16"/>
      <c r="CI27" s="16"/>
      <c r="CJ27" s="16"/>
      <c r="CK27" s="16"/>
      <c r="CL27" s="16"/>
      <c r="CM27" s="16"/>
      <c r="CN27" s="16"/>
      <c r="CO27" s="16"/>
      <c r="CP27" s="16"/>
      <c r="CQ27" s="16"/>
      <c r="CR27" s="16"/>
      <c r="CS27" s="16"/>
      <c r="CT27" s="16"/>
      <c r="CU27" s="16"/>
      <c r="CV27" s="16"/>
      <c r="CW27" s="16"/>
      <c r="CX27" s="16"/>
      <c r="CY27" s="16"/>
      <c r="CZ27" s="16"/>
      <c r="DA27" s="16"/>
      <c r="DB27" s="16"/>
      <c r="DC27" s="16"/>
      <c r="DD27" s="16"/>
      <c r="DE27" s="16"/>
      <c r="DF27" s="16"/>
      <c r="DG27" s="16"/>
      <c r="DH27" s="16"/>
      <c r="DI27" s="16"/>
      <c r="DJ27" s="16"/>
      <c r="DK27" s="16"/>
      <c r="DL27" s="16"/>
      <c r="DM27" s="16"/>
      <c r="DN27" s="16"/>
      <c r="DO27" s="16"/>
      <c r="DP27" s="16"/>
      <c r="DQ27" s="16"/>
      <c r="DR27" s="16"/>
      <c r="DS27" s="16"/>
      <c r="DT27" s="16"/>
      <c r="DU27" s="16"/>
      <c r="DV27" s="16"/>
      <c r="DW27" s="16"/>
      <c r="DX27" s="16"/>
      <c r="DY27" s="16"/>
      <c r="DZ27" s="16"/>
      <c r="EA27" s="16"/>
      <c r="EB27" s="16"/>
      <c r="EC27" s="16"/>
      <c r="ED27" s="16"/>
      <c r="EE27" s="16"/>
      <c r="EF27" s="16"/>
      <c r="EG27" s="16"/>
      <c r="EH27" s="16"/>
      <c r="EI27" s="16"/>
      <c r="EJ27" s="16"/>
      <c r="EK27" s="16"/>
      <c r="EL27" s="16"/>
      <c r="EM27" s="16"/>
      <c r="EN27" s="16"/>
      <c r="EO27" s="16"/>
      <c r="EP27" s="16"/>
      <c r="EQ27" s="16"/>
      <c r="ER27" s="16"/>
      <c r="ES27" s="16"/>
      <c r="ET27" s="16"/>
      <c r="EU27" s="16"/>
      <c r="EV27" s="16"/>
      <c r="EW27" s="16"/>
      <c r="EX27" s="16"/>
      <c r="EY27" s="16"/>
      <c r="EZ27" s="16"/>
      <c r="FA27" s="16"/>
      <c r="FB27" s="16"/>
      <c r="FC27" s="16"/>
      <c r="FD27" s="16"/>
      <c r="FE27" s="16"/>
      <c r="FF27" s="16"/>
      <c r="FG27" s="16"/>
      <c r="FH27" s="16"/>
      <c r="FI27" s="16"/>
      <c r="FJ27" s="16"/>
      <c r="FK27" s="16"/>
      <c r="FL27" s="16"/>
      <c r="FM27" s="16"/>
      <c r="FN27" s="16"/>
      <c r="FO27" s="16"/>
      <c r="FP27" s="16"/>
      <c r="FQ27" s="16"/>
      <c r="FR27" s="16"/>
      <c r="FS27" s="16"/>
      <c r="FT27" s="16"/>
      <c r="FU27" s="16"/>
      <c r="FV27" s="16"/>
      <c r="FW27" s="16"/>
      <c r="FX27" s="16"/>
      <c r="FY27" s="16"/>
      <c r="FZ27" s="16"/>
      <c r="GA27" s="16"/>
      <c r="GB27" s="16"/>
      <c r="GC27" s="16"/>
      <c r="GD27" s="16"/>
      <c r="GE27" s="16"/>
      <c r="GF27" s="16"/>
      <c r="GG27" s="16"/>
      <c r="GH27" s="16"/>
      <c r="GI27" s="16"/>
      <c r="GJ27" s="16"/>
      <c r="GK27" s="16"/>
      <c r="GL27" s="16"/>
      <c r="GM27" s="16"/>
      <c r="GN27" s="16"/>
      <c r="GO27" s="16"/>
      <c r="GP27" s="16"/>
      <c r="GQ27" s="16"/>
      <c r="GR27" s="16"/>
      <c r="GS27" s="16"/>
      <c r="GT27" s="16"/>
      <c r="GU27" s="16"/>
      <c r="GV27" s="16"/>
      <c r="GW27" s="16"/>
      <c r="GX27" s="16"/>
      <c r="GY27" s="16"/>
      <c r="GZ27" s="16"/>
      <c r="HA27" s="16"/>
      <c r="HB27" s="16"/>
      <c r="HC27" s="16"/>
      <c r="HD27" s="16"/>
      <c r="HE27" s="16"/>
      <c r="HF27" s="16"/>
      <c r="HG27" s="16"/>
      <c r="HH27" s="16"/>
      <c r="HI27" s="16"/>
      <c r="HJ27" s="16"/>
      <c r="HK27" s="16"/>
      <c r="HL27" s="16"/>
      <c r="HM27" s="16"/>
      <c r="HN27" s="16"/>
      <c r="HO27" s="16"/>
      <c r="HP27" s="16"/>
      <c r="HQ27" s="16"/>
      <c r="HR27" s="16"/>
      <c r="HS27" s="16"/>
      <c r="HT27" s="16"/>
      <c r="HU27" s="16"/>
      <c r="HV27" s="16"/>
      <c r="HW27" s="16"/>
      <c r="HX27" s="16"/>
      <c r="HY27" s="16"/>
      <c r="HZ27" s="16"/>
      <c r="IA27" s="16"/>
    </row>
    <row r="28" spans="1:242">
      <c r="B28" s="7"/>
      <c r="C28" s="15"/>
      <c r="D28" s="35"/>
      <c r="E28" s="36"/>
      <c r="F28" s="36"/>
      <c r="G28" s="36"/>
      <c r="H28" s="36"/>
      <c r="I28" s="3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6"/>
      <c r="BS28" s="16"/>
      <c r="BT28" s="16"/>
      <c r="BU28" s="16"/>
      <c r="BV28" s="16"/>
      <c r="BW28" s="16"/>
      <c r="BX28" s="16"/>
      <c r="BY28" s="16"/>
      <c r="BZ28" s="16"/>
      <c r="CA28" s="16"/>
      <c r="CB28" s="16"/>
      <c r="CC28" s="16"/>
      <c r="CD28" s="16"/>
      <c r="CE28" s="16"/>
      <c r="CF28" s="16"/>
      <c r="CG28" s="16"/>
      <c r="CH28" s="16"/>
      <c r="CI28" s="16"/>
      <c r="CJ28" s="16"/>
      <c r="CK28" s="16"/>
      <c r="CL28" s="16"/>
      <c r="CM28" s="16"/>
      <c r="CN28" s="16"/>
      <c r="CO28" s="16"/>
      <c r="CP28" s="16"/>
      <c r="CQ28" s="16"/>
      <c r="CR28" s="16"/>
      <c r="CS28" s="16"/>
      <c r="CT28" s="16"/>
      <c r="CU28" s="16"/>
      <c r="CV28" s="16"/>
      <c r="CW28" s="16"/>
      <c r="CX28" s="16"/>
      <c r="CY28" s="16"/>
      <c r="CZ28" s="16"/>
      <c r="DA28" s="16"/>
      <c r="DB28" s="16"/>
      <c r="DC28" s="16"/>
      <c r="DD28" s="16"/>
      <c r="DE28" s="16"/>
      <c r="DF28" s="16"/>
      <c r="DG28" s="16"/>
      <c r="DH28" s="16"/>
      <c r="DI28" s="16"/>
      <c r="DJ28" s="16"/>
      <c r="DK28" s="16"/>
      <c r="DL28" s="16"/>
      <c r="DM28" s="16"/>
      <c r="DN28" s="16"/>
      <c r="DO28" s="16"/>
      <c r="DP28" s="16"/>
      <c r="DQ28" s="16"/>
      <c r="DR28" s="16"/>
      <c r="DS28" s="16"/>
      <c r="DT28" s="16"/>
      <c r="DU28" s="16"/>
      <c r="DV28" s="16"/>
      <c r="DW28" s="16"/>
      <c r="DX28" s="16"/>
      <c r="DY28" s="16"/>
      <c r="DZ28" s="16"/>
      <c r="EA28" s="16"/>
      <c r="EB28" s="16"/>
      <c r="EC28" s="16"/>
      <c r="ED28" s="16"/>
      <c r="EE28" s="16"/>
      <c r="EF28" s="16"/>
      <c r="EG28" s="16"/>
      <c r="EH28" s="16"/>
      <c r="EI28" s="16"/>
      <c r="EJ28" s="16"/>
      <c r="EK28" s="16"/>
      <c r="EL28" s="16"/>
      <c r="EM28" s="16"/>
      <c r="EN28" s="16"/>
      <c r="EO28" s="16"/>
      <c r="EP28" s="16"/>
      <c r="EQ28" s="16"/>
      <c r="ER28" s="16"/>
      <c r="ES28" s="16"/>
      <c r="ET28" s="16"/>
      <c r="EU28" s="16"/>
      <c r="EV28" s="16"/>
      <c r="EW28" s="16"/>
      <c r="EX28" s="16"/>
      <c r="EY28" s="16"/>
      <c r="EZ28" s="16"/>
      <c r="FA28" s="16"/>
      <c r="FB28" s="16"/>
      <c r="FC28" s="16"/>
      <c r="FD28" s="16"/>
      <c r="FE28" s="16"/>
      <c r="FF28" s="16"/>
      <c r="FG28" s="16"/>
      <c r="FH28" s="16"/>
      <c r="FI28" s="16"/>
      <c r="FJ28" s="16"/>
      <c r="FK28" s="16"/>
      <c r="FL28" s="16"/>
      <c r="FM28" s="16"/>
      <c r="FN28" s="16"/>
      <c r="FO28" s="16"/>
      <c r="FP28" s="16"/>
      <c r="FQ28" s="16"/>
      <c r="FR28" s="16"/>
      <c r="FS28" s="16"/>
      <c r="FT28" s="16"/>
      <c r="FU28" s="16"/>
      <c r="FV28" s="16"/>
      <c r="FW28" s="16"/>
      <c r="FX28" s="16"/>
      <c r="FY28" s="16"/>
      <c r="FZ28" s="16"/>
      <c r="GA28" s="16"/>
      <c r="GB28" s="16"/>
      <c r="GC28" s="16"/>
      <c r="GD28" s="16"/>
      <c r="GE28" s="16"/>
      <c r="GF28" s="16"/>
      <c r="GG28" s="16"/>
      <c r="GH28" s="16"/>
      <c r="GI28" s="16"/>
      <c r="GJ28" s="16"/>
      <c r="GK28" s="16"/>
      <c r="GL28" s="16"/>
      <c r="GM28" s="16"/>
      <c r="GN28" s="16"/>
      <c r="GO28" s="16"/>
      <c r="GP28" s="16"/>
      <c r="GQ28" s="16"/>
      <c r="GR28" s="16"/>
      <c r="GS28" s="16"/>
      <c r="GT28" s="16"/>
      <c r="GU28" s="16"/>
      <c r="GV28" s="16"/>
      <c r="GW28" s="16"/>
      <c r="GX28" s="16"/>
      <c r="GY28" s="16"/>
      <c r="GZ28" s="16"/>
      <c r="HA28" s="16"/>
      <c r="HB28" s="16"/>
      <c r="HC28" s="16"/>
      <c r="HD28" s="16"/>
      <c r="HE28" s="16"/>
      <c r="HF28" s="16"/>
      <c r="HG28" s="16"/>
      <c r="HH28" s="16"/>
      <c r="HI28" s="16"/>
      <c r="HJ28" s="16"/>
      <c r="HK28" s="16"/>
      <c r="HL28" s="16"/>
      <c r="HM28" s="16"/>
      <c r="HN28" s="16"/>
      <c r="HO28" s="16"/>
      <c r="HP28" s="16"/>
      <c r="HQ28" s="16"/>
      <c r="HR28" s="16"/>
      <c r="HS28" s="16"/>
      <c r="HT28" s="16"/>
      <c r="HU28" s="16"/>
      <c r="HV28" s="16"/>
      <c r="HW28" s="16"/>
      <c r="HX28" s="16"/>
      <c r="HY28" s="16"/>
      <c r="HZ28" s="16"/>
      <c r="IA28" s="16"/>
      <c r="IB28" s="16"/>
      <c r="IC28" s="16"/>
      <c r="ID28" s="16"/>
      <c r="IE28" s="16"/>
      <c r="IF28" s="16"/>
      <c r="IG28" s="16"/>
      <c r="IH28" s="16"/>
    </row>
    <row r="29" spans="1:242">
      <c r="B29" s="7"/>
      <c r="C29" s="15"/>
      <c r="D29" s="35"/>
      <c r="E29" s="36"/>
      <c r="F29" s="36"/>
      <c r="G29" s="36"/>
      <c r="H29" s="36"/>
      <c r="I29" s="3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  <c r="BR29" s="16"/>
      <c r="BS29" s="16"/>
      <c r="BT29" s="16"/>
      <c r="BU29" s="16"/>
      <c r="BV29" s="16"/>
      <c r="BW29" s="16"/>
      <c r="BX29" s="16"/>
      <c r="BY29" s="16"/>
      <c r="BZ29" s="16"/>
      <c r="CA29" s="16"/>
      <c r="CB29" s="16"/>
      <c r="CC29" s="16"/>
      <c r="CD29" s="16"/>
      <c r="CE29" s="16"/>
      <c r="CF29" s="16"/>
      <c r="CG29" s="16"/>
      <c r="CH29" s="16"/>
      <c r="CI29" s="16"/>
      <c r="CJ29" s="16"/>
      <c r="CK29" s="16"/>
      <c r="CL29" s="16"/>
      <c r="CM29" s="16"/>
      <c r="CN29" s="16"/>
      <c r="CO29" s="16"/>
      <c r="CP29" s="16"/>
      <c r="CQ29" s="16"/>
      <c r="CR29" s="16"/>
      <c r="CS29" s="16"/>
      <c r="CT29" s="16"/>
      <c r="CU29" s="16"/>
      <c r="CV29" s="16"/>
      <c r="CW29" s="16"/>
      <c r="CX29" s="16"/>
      <c r="CY29" s="16"/>
      <c r="CZ29" s="16"/>
      <c r="DA29" s="16"/>
      <c r="DB29" s="16"/>
      <c r="DC29" s="16"/>
      <c r="DD29" s="16"/>
      <c r="DE29" s="16"/>
      <c r="DF29" s="16"/>
      <c r="DG29" s="16"/>
      <c r="DH29" s="16"/>
      <c r="DI29" s="16"/>
      <c r="DJ29" s="16"/>
      <c r="DK29" s="16"/>
      <c r="DL29" s="16"/>
      <c r="DM29" s="16"/>
      <c r="DN29" s="16"/>
      <c r="DO29" s="16"/>
      <c r="DP29" s="16"/>
      <c r="DQ29" s="16"/>
      <c r="DR29" s="16"/>
      <c r="DS29" s="16"/>
      <c r="DT29" s="16"/>
      <c r="DU29" s="16"/>
      <c r="DV29" s="16"/>
      <c r="DW29" s="16"/>
      <c r="DX29" s="16"/>
      <c r="DY29" s="16"/>
      <c r="DZ29" s="16"/>
      <c r="EA29" s="16"/>
      <c r="EB29" s="16"/>
      <c r="EC29" s="16"/>
      <c r="ED29" s="16"/>
      <c r="EE29" s="16"/>
      <c r="EF29" s="16"/>
      <c r="EG29" s="16"/>
      <c r="EH29" s="16"/>
      <c r="EI29" s="16"/>
      <c r="EJ29" s="16"/>
      <c r="EK29" s="16"/>
      <c r="EL29" s="16"/>
      <c r="EM29" s="16"/>
      <c r="EN29" s="16"/>
      <c r="EO29" s="16"/>
      <c r="EP29" s="16"/>
      <c r="EQ29" s="16"/>
      <c r="ER29" s="16"/>
      <c r="ES29" s="16"/>
      <c r="ET29" s="16"/>
      <c r="EU29" s="16"/>
      <c r="EV29" s="16"/>
      <c r="EW29" s="16"/>
      <c r="EX29" s="16"/>
      <c r="EY29" s="16"/>
      <c r="EZ29" s="16"/>
      <c r="FA29" s="16"/>
      <c r="FB29" s="16"/>
      <c r="FC29" s="16"/>
      <c r="FD29" s="16"/>
      <c r="FE29" s="16"/>
      <c r="FF29" s="16"/>
      <c r="FG29" s="16"/>
      <c r="FH29" s="16"/>
      <c r="FI29" s="16"/>
      <c r="FJ29" s="16"/>
      <c r="FK29" s="16"/>
      <c r="FL29" s="16"/>
      <c r="FM29" s="16"/>
      <c r="FN29" s="16"/>
      <c r="FO29" s="16"/>
      <c r="FP29" s="16"/>
      <c r="FQ29" s="16"/>
      <c r="FR29" s="16"/>
      <c r="FS29" s="16"/>
      <c r="FT29" s="16"/>
      <c r="FU29" s="16"/>
      <c r="FV29" s="16"/>
      <c r="FW29" s="16"/>
      <c r="FX29" s="16"/>
      <c r="FY29" s="16"/>
      <c r="FZ29" s="16"/>
      <c r="GA29" s="16"/>
      <c r="GB29" s="16"/>
      <c r="GC29" s="16"/>
      <c r="GD29" s="16"/>
      <c r="GE29" s="16"/>
      <c r="GF29" s="16"/>
      <c r="GG29" s="16"/>
      <c r="GH29" s="16"/>
      <c r="GI29" s="16"/>
      <c r="GJ29" s="16"/>
      <c r="GK29" s="16"/>
      <c r="GL29" s="16"/>
      <c r="GM29" s="16"/>
      <c r="GN29" s="16"/>
      <c r="GO29" s="16"/>
      <c r="GP29" s="16"/>
      <c r="GQ29" s="16"/>
      <c r="GR29" s="16"/>
      <c r="GS29" s="16"/>
      <c r="GT29" s="16"/>
      <c r="GU29" s="16"/>
      <c r="GV29" s="16"/>
      <c r="GW29" s="16"/>
      <c r="GX29" s="16"/>
      <c r="GY29" s="16"/>
      <c r="GZ29" s="16"/>
      <c r="HA29" s="16"/>
      <c r="HB29" s="16"/>
      <c r="HC29" s="16"/>
      <c r="HD29" s="16"/>
      <c r="HE29" s="16"/>
      <c r="HF29" s="16"/>
      <c r="HG29" s="16"/>
      <c r="HH29" s="16"/>
      <c r="HI29" s="16"/>
      <c r="HJ29" s="16"/>
      <c r="HK29" s="16"/>
      <c r="HL29" s="16"/>
      <c r="HM29" s="16"/>
      <c r="HN29" s="16"/>
      <c r="HO29" s="16"/>
      <c r="HP29" s="16"/>
      <c r="HQ29" s="16"/>
      <c r="HR29" s="16"/>
      <c r="HS29" s="16"/>
      <c r="HT29" s="16"/>
      <c r="HU29" s="16"/>
      <c r="HV29" s="16"/>
      <c r="HW29" s="16"/>
      <c r="HX29" s="16"/>
      <c r="HY29" s="16"/>
      <c r="HZ29" s="16"/>
      <c r="IA29" s="16"/>
      <c r="IB29" s="16"/>
      <c r="IC29" s="16"/>
      <c r="ID29" s="16"/>
      <c r="IE29" s="16"/>
      <c r="IF29" s="16"/>
      <c r="IG29" s="16"/>
      <c r="IH29" s="16"/>
    </row>
    <row r="30" spans="1:242">
      <c r="B30" s="7"/>
      <c r="C30" s="15"/>
      <c r="D30" s="35"/>
      <c r="E30" s="36"/>
      <c r="F30" s="36"/>
      <c r="G30" s="36"/>
      <c r="H30" s="36"/>
      <c r="I30" s="3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16"/>
      <c r="BX30" s="16"/>
      <c r="BY30" s="16"/>
      <c r="BZ30" s="16"/>
      <c r="CA30" s="16"/>
      <c r="CB30" s="16"/>
      <c r="CC30" s="16"/>
      <c r="CD30" s="16"/>
      <c r="CE30" s="16"/>
      <c r="CF30" s="16"/>
      <c r="CG30" s="16"/>
      <c r="CH30" s="16"/>
      <c r="CI30" s="16"/>
      <c r="CJ30" s="16"/>
      <c r="CK30" s="16"/>
      <c r="CL30" s="16"/>
      <c r="CM30" s="16"/>
      <c r="CN30" s="16"/>
      <c r="CO30" s="16"/>
      <c r="CP30" s="16"/>
      <c r="CQ30" s="16"/>
      <c r="CR30" s="16"/>
      <c r="CS30" s="16"/>
      <c r="CT30" s="16"/>
      <c r="CU30" s="16"/>
      <c r="CV30" s="16"/>
      <c r="CW30" s="16"/>
      <c r="CX30" s="16"/>
      <c r="CY30" s="16"/>
      <c r="CZ30" s="16"/>
      <c r="DA30" s="16"/>
      <c r="DB30" s="16"/>
      <c r="DC30" s="16"/>
      <c r="DD30" s="16"/>
      <c r="DE30" s="16"/>
      <c r="DF30" s="16"/>
      <c r="DG30" s="16"/>
      <c r="DH30" s="16"/>
      <c r="DI30" s="16"/>
      <c r="DJ30" s="16"/>
      <c r="DK30" s="16"/>
      <c r="DL30" s="16"/>
      <c r="DM30" s="16"/>
      <c r="DN30" s="16"/>
      <c r="DO30" s="16"/>
      <c r="DP30" s="16"/>
      <c r="DQ30" s="16"/>
      <c r="DR30" s="16"/>
      <c r="DS30" s="16"/>
      <c r="DT30" s="16"/>
      <c r="DU30" s="16"/>
      <c r="DV30" s="16"/>
      <c r="DW30" s="16"/>
      <c r="DX30" s="16"/>
      <c r="DY30" s="16"/>
      <c r="DZ30" s="16"/>
      <c r="EA30" s="16"/>
      <c r="EB30" s="16"/>
      <c r="EC30" s="16"/>
      <c r="ED30" s="16"/>
      <c r="EE30" s="16"/>
      <c r="EF30" s="16"/>
      <c r="EG30" s="16"/>
      <c r="EH30" s="16"/>
      <c r="EI30" s="16"/>
      <c r="EJ30" s="16"/>
      <c r="EK30" s="16"/>
      <c r="EL30" s="16"/>
      <c r="EM30" s="16"/>
      <c r="EN30" s="16"/>
      <c r="EO30" s="16"/>
      <c r="EP30" s="16"/>
      <c r="EQ30" s="16"/>
      <c r="ER30" s="16"/>
      <c r="ES30" s="16"/>
      <c r="ET30" s="16"/>
      <c r="EU30" s="16"/>
      <c r="EV30" s="16"/>
      <c r="EW30" s="16"/>
      <c r="EX30" s="16"/>
      <c r="EY30" s="16"/>
      <c r="EZ30" s="16"/>
      <c r="FA30" s="16"/>
      <c r="FB30" s="16"/>
      <c r="FC30" s="16"/>
      <c r="FD30" s="16"/>
      <c r="FE30" s="16"/>
      <c r="FF30" s="16"/>
      <c r="FG30" s="16"/>
      <c r="FH30" s="16"/>
      <c r="FI30" s="16"/>
      <c r="FJ30" s="16"/>
      <c r="FK30" s="16"/>
      <c r="FL30" s="16"/>
      <c r="FM30" s="16"/>
      <c r="FN30" s="16"/>
      <c r="FO30" s="16"/>
      <c r="FP30" s="16"/>
      <c r="FQ30" s="16"/>
      <c r="FR30" s="16"/>
      <c r="FS30" s="16"/>
      <c r="FT30" s="16"/>
      <c r="FU30" s="16"/>
      <c r="FV30" s="16"/>
      <c r="FW30" s="16"/>
      <c r="FX30" s="16"/>
      <c r="FY30" s="16"/>
      <c r="FZ30" s="16"/>
      <c r="GA30" s="16"/>
      <c r="GB30" s="16"/>
      <c r="GC30" s="16"/>
      <c r="GD30" s="16"/>
      <c r="GE30" s="16"/>
      <c r="GF30" s="16"/>
      <c r="GG30" s="16"/>
      <c r="GH30" s="16"/>
      <c r="GI30" s="16"/>
      <c r="GJ30" s="16"/>
      <c r="GK30" s="16"/>
      <c r="GL30" s="16"/>
      <c r="GM30" s="16"/>
      <c r="GN30" s="16"/>
      <c r="GO30" s="16"/>
      <c r="GP30" s="16"/>
      <c r="GQ30" s="16"/>
      <c r="GR30" s="16"/>
      <c r="GS30" s="16"/>
      <c r="GT30" s="16"/>
      <c r="GU30" s="16"/>
      <c r="GV30" s="16"/>
      <c r="GW30" s="16"/>
      <c r="GX30" s="16"/>
      <c r="GY30" s="16"/>
      <c r="GZ30" s="16"/>
      <c r="HA30" s="16"/>
      <c r="HB30" s="16"/>
      <c r="HC30" s="16"/>
      <c r="HD30" s="16"/>
      <c r="HE30" s="16"/>
      <c r="HF30" s="16"/>
      <c r="HG30" s="16"/>
      <c r="HH30" s="16"/>
      <c r="HI30" s="16"/>
      <c r="HJ30" s="16"/>
      <c r="HK30" s="16"/>
      <c r="HL30" s="16"/>
      <c r="HM30" s="16"/>
      <c r="HN30" s="16"/>
      <c r="HO30" s="16"/>
      <c r="HP30" s="16"/>
      <c r="HQ30" s="16"/>
      <c r="HR30" s="16"/>
      <c r="HS30" s="16"/>
      <c r="HT30" s="16"/>
      <c r="HU30" s="16"/>
      <c r="HV30" s="16"/>
      <c r="HW30" s="16"/>
      <c r="HX30" s="16"/>
      <c r="HY30" s="16"/>
      <c r="HZ30" s="16"/>
      <c r="IA30" s="16"/>
      <c r="IB30" s="16"/>
      <c r="IC30" s="16"/>
      <c r="ID30" s="16"/>
      <c r="IE30" s="16"/>
      <c r="IF30" s="16"/>
      <c r="IG30" s="16"/>
      <c r="IH30" s="16"/>
    </row>
    <row r="31" spans="1:242" ht="45" customHeight="1">
      <c r="A31" s="7"/>
      <c r="B31" s="137" t="s">
        <v>100</v>
      </c>
      <c r="C31" s="138"/>
      <c r="D31" s="138"/>
      <c r="E31" s="139"/>
      <c r="F31" s="4"/>
      <c r="G31" s="4"/>
      <c r="H31" s="4"/>
      <c r="I31" s="4"/>
      <c r="FR31" s="1"/>
      <c r="FS31" s="1"/>
      <c r="FT31" s="1"/>
      <c r="FU31" s="1"/>
      <c r="FV31" s="1"/>
      <c r="FW31" s="1"/>
      <c r="FX31" s="1"/>
    </row>
    <row r="32" spans="1:242" ht="29">
      <c r="B32" s="64" t="s">
        <v>0</v>
      </c>
      <c r="C32" s="65" t="s">
        <v>1</v>
      </c>
      <c r="D32" s="39" t="s">
        <v>5</v>
      </c>
      <c r="E32" s="94" t="s">
        <v>2</v>
      </c>
      <c r="F32" s="4"/>
      <c r="G32" s="4"/>
      <c r="H32" s="4"/>
      <c r="I32" s="4"/>
      <c r="FR32" s="1"/>
      <c r="FS32" s="1"/>
      <c r="FT32" s="1"/>
      <c r="FU32" s="1"/>
      <c r="FV32" s="1"/>
      <c r="FW32" s="1"/>
      <c r="FX32" s="1"/>
    </row>
    <row r="33" spans="2:242">
      <c r="B33" s="9">
        <v>45918</v>
      </c>
      <c r="C33" s="10">
        <v>30501</v>
      </c>
      <c r="D33" s="87">
        <v>64.256877836358996</v>
      </c>
      <c r="E33" s="41">
        <v>1959899.0308867858</v>
      </c>
      <c r="F33" s="4"/>
      <c r="G33" s="4"/>
      <c r="H33" s="4"/>
      <c r="I33" s="4"/>
      <c r="FR33" s="1"/>
      <c r="FS33" s="1"/>
      <c r="FT33" s="1"/>
      <c r="FU33" s="1"/>
      <c r="FV33" s="1"/>
      <c r="FW33" s="1"/>
      <c r="FX33" s="1"/>
    </row>
    <row r="34" spans="2:242">
      <c r="B34" s="9">
        <v>45919</v>
      </c>
      <c r="C34" s="10">
        <v>10051</v>
      </c>
      <c r="D34" s="87">
        <v>64.503904242395777</v>
      </c>
      <c r="E34" s="41">
        <v>648328.74154031998</v>
      </c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16"/>
      <c r="BU34" s="16"/>
      <c r="BV34" s="16"/>
      <c r="BW34" s="16"/>
      <c r="BX34" s="16"/>
      <c r="BY34" s="16"/>
      <c r="BZ34" s="16"/>
      <c r="CA34" s="16"/>
      <c r="CB34" s="16"/>
      <c r="CC34" s="16"/>
      <c r="CD34" s="16"/>
      <c r="CE34" s="16"/>
      <c r="CF34" s="16"/>
      <c r="CG34" s="16"/>
      <c r="CH34" s="16"/>
      <c r="CI34" s="16"/>
      <c r="CJ34" s="16"/>
      <c r="CK34" s="16"/>
      <c r="CL34" s="16"/>
      <c r="CM34" s="16"/>
      <c r="CN34" s="16"/>
      <c r="CO34" s="16"/>
      <c r="CP34" s="16"/>
      <c r="CQ34" s="16"/>
      <c r="CR34" s="16"/>
      <c r="CS34" s="16"/>
      <c r="CT34" s="16"/>
      <c r="CU34" s="16"/>
      <c r="CV34" s="16"/>
      <c r="CW34" s="16"/>
      <c r="CX34" s="16"/>
      <c r="CY34" s="16"/>
      <c r="CZ34" s="16"/>
      <c r="DA34" s="16"/>
      <c r="DB34" s="16"/>
      <c r="DC34" s="16"/>
      <c r="DD34" s="16"/>
      <c r="DE34" s="16"/>
      <c r="DF34" s="16"/>
      <c r="DG34" s="16"/>
      <c r="DH34" s="16"/>
      <c r="DI34" s="16"/>
      <c r="DJ34" s="16"/>
      <c r="DK34" s="16"/>
      <c r="DL34" s="16"/>
      <c r="DM34" s="16"/>
      <c r="DN34" s="16"/>
      <c r="DO34" s="16"/>
      <c r="DP34" s="16"/>
      <c r="DQ34" s="16"/>
      <c r="DR34" s="16"/>
      <c r="DS34" s="16"/>
      <c r="DT34" s="16"/>
      <c r="DU34" s="16"/>
      <c r="DV34" s="16"/>
      <c r="DW34" s="16"/>
      <c r="DX34" s="16"/>
      <c r="DY34" s="16"/>
      <c r="DZ34" s="16"/>
      <c r="EA34" s="16"/>
      <c r="EB34" s="16"/>
      <c r="EC34" s="16"/>
      <c r="ED34" s="16"/>
      <c r="EE34" s="16"/>
      <c r="EF34" s="16"/>
      <c r="EG34" s="16"/>
      <c r="EH34" s="16"/>
      <c r="EI34" s="16"/>
      <c r="EJ34" s="16"/>
      <c r="EK34" s="16"/>
      <c r="EL34" s="16"/>
      <c r="EM34" s="16"/>
      <c r="EN34" s="16"/>
      <c r="EO34" s="16"/>
      <c r="EP34" s="16"/>
      <c r="EQ34" s="16"/>
      <c r="ER34" s="16"/>
      <c r="ES34" s="16"/>
      <c r="ET34" s="16"/>
      <c r="EU34" s="16"/>
      <c r="EV34" s="16"/>
      <c r="EW34" s="16"/>
      <c r="EX34" s="16"/>
      <c r="EY34" s="16"/>
      <c r="EZ34" s="16"/>
      <c r="FA34" s="16"/>
      <c r="FB34" s="16"/>
      <c r="FC34" s="16"/>
      <c r="FD34" s="16"/>
      <c r="FE34" s="16"/>
      <c r="FF34" s="16"/>
      <c r="FG34" s="16"/>
      <c r="FH34" s="16"/>
      <c r="FI34" s="16"/>
      <c r="FJ34" s="16"/>
      <c r="FK34" s="16"/>
      <c r="FL34" s="16"/>
      <c r="FM34" s="16"/>
      <c r="FN34" s="16"/>
      <c r="FO34" s="16"/>
      <c r="FP34" s="16"/>
      <c r="FQ34" s="16"/>
      <c r="FR34" s="16"/>
      <c r="FS34" s="16"/>
      <c r="FT34" s="16"/>
      <c r="FU34" s="16"/>
      <c r="FV34" s="16"/>
      <c r="FW34" s="16"/>
      <c r="FX34" s="16"/>
      <c r="FY34" s="16"/>
      <c r="FZ34" s="16"/>
      <c r="GA34" s="16"/>
      <c r="GB34" s="16"/>
      <c r="GC34" s="16"/>
      <c r="GD34" s="16"/>
      <c r="GE34" s="16"/>
      <c r="GF34" s="16"/>
      <c r="GG34" s="16"/>
      <c r="GH34" s="16"/>
      <c r="GI34" s="16"/>
      <c r="GJ34" s="16"/>
      <c r="GK34" s="16"/>
      <c r="GL34" s="16"/>
      <c r="GM34" s="16"/>
      <c r="GN34" s="16"/>
      <c r="GO34" s="16"/>
      <c r="GP34" s="16"/>
      <c r="GQ34" s="16"/>
      <c r="GR34" s="16"/>
      <c r="GS34" s="16"/>
      <c r="GT34" s="16"/>
      <c r="GU34" s="16"/>
      <c r="GV34" s="16"/>
      <c r="GW34" s="16"/>
      <c r="GX34" s="16"/>
      <c r="GY34" s="16"/>
      <c r="GZ34" s="16"/>
      <c r="HA34" s="16"/>
      <c r="HB34" s="16"/>
      <c r="HC34" s="16"/>
      <c r="HD34" s="16"/>
      <c r="HE34" s="16"/>
      <c r="HF34" s="16"/>
      <c r="HG34" s="16"/>
      <c r="HH34" s="16"/>
      <c r="HI34" s="16"/>
      <c r="HJ34" s="16"/>
      <c r="HK34" s="16"/>
      <c r="HL34" s="16"/>
      <c r="HM34" s="16"/>
      <c r="HN34" s="16"/>
      <c r="HO34" s="16"/>
      <c r="HP34" s="16"/>
      <c r="HQ34" s="16"/>
      <c r="HR34" s="16"/>
      <c r="HS34" s="16"/>
      <c r="HT34" s="16"/>
      <c r="HU34" s="16"/>
      <c r="HV34" s="16"/>
      <c r="HW34" s="16"/>
      <c r="HX34" s="16"/>
      <c r="HY34" s="16"/>
      <c r="HZ34" s="16"/>
      <c r="IA34" s="16"/>
    </row>
    <row r="35" spans="2:242">
      <c r="B35" s="9">
        <v>45922</v>
      </c>
      <c r="C35" s="10">
        <v>31127</v>
      </c>
      <c r="D35" s="87">
        <v>64.323879687050109</v>
      </c>
      <c r="E35" s="41">
        <v>2002209.4030188087</v>
      </c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  <c r="BY35" s="16"/>
      <c r="BZ35" s="16"/>
      <c r="CA35" s="16"/>
      <c r="CB35" s="16"/>
      <c r="CC35" s="16"/>
      <c r="CD35" s="16"/>
      <c r="CE35" s="16"/>
      <c r="CF35" s="16"/>
      <c r="CG35" s="16"/>
      <c r="CH35" s="16"/>
      <c r="CI35" s="16"/>
      <c r="CJ35" s="16"/>
      <c r="CK35" s="16"/>
      <c r="CL35" s="16"/>
      <c r="CM35" s="16"/>
      <c r="CN35" s="16"/>
      <c r="CO35" s="16"/>
      <c r="CP35" s="16"/>
      <c r="CQ35" s="16"/>
      <c r="CR35" s="16"/>
      <c r="CS35" s="16"/>
      <c r="CT35" s="16"/>
      <c r="CU35" s="16"/>
      <c r="CV35" s="16"/>
      <c r="CW35" s="16"/>
      <c r="CX35" s="16"/>
      <c r="CY35" s="16"/>
      <c r="CZ35" s="16"/>
      <c r="DA35" s="16"/>
      <c r="DB35" s="16"/>
      <c r="DC35" s="16"/>
      <c r="DD35" s="16"/>
      <c r="DE35" s="16"/>
      <c r="DF35" s="16"/>
      <c r="DG35" s="16"/>
      <c r="DH35" s="16"/>
      <c r="DI35" s="16"/>
      <c r="DJ35" s="16"/>
      <c r="DK35" s="16"/>
      <c r="DL35" s="16"/>
      <c r="DM35" s="16"/>
      <c r="DN35" s="16"/>
      <c r="DO35" s="16"/>
      <c r="DP35" s="16"/>
      <c r="DQ35" s="16"/>
      <c r="DR35" s="16"/>
      <c r="DS35" s="16"/>
      <c r="DT35" s="16"/>
      <c r="DU35" s="16"/>
      <c r="DV35" s="16"/>
      <c r="DW35" s="16"/>
      <c r="DX35" s="16"/>
      <c r="DY35" s="16"/>
      <c r="DZ35" s="16"/>
      <c r="EA35" s="16"/>
      <c r="EB35" s="16"/>
      <c r="EC35" s="16"/>
      <c r="ED35" s="16"/>
      <c r="EE35" s="16"/>
      <c r="EF35" s="16"/>
      <c r="EG35" s="16"/>
      <c r="EH35" s="16"/>
      <c r="EI35" s="16"/>
      <c r="EJ35" s="16"/>
      <c r="EK35" s="16"/>
      <c r="EL35" s="16"/>
      <c r="EM35" s="16"/>
      <c r="EN35" s="16"/>
      <c r="EO35" s="16"/>
      <c r="EP35" s="16"/>
      <c r="EQ35" s="16"/>
      <c r="ER35" s="16"/>
      <c r="ES35" s="16"/>
      <c r="ET35" s="16"/>
      <c r="EU35" s="16"/>
      <c r="EV35" s="16"/>
      <c r="EW35" s="16"/>
      <c r="EX35" s="16"/>
      <c r="EY35" s="16"/>
      <c r="EZ35" s="16"/>
      <c r="FA35" s="16"/>
      <c r="FB35" s="16"/>
      <c r="FC35" s="16"/>
      <c r="FD35" s="16"/>
      <c r="FE35" s="16"/>
      <c r="FF35" s="16"/>
      <c r="FG35" s="16"/>
      <c r="FH35" s="16"/>
      <c r="FI35" s="16"/>
      <c r="FJ35" s="16"/>
      <c r="FK35" s="16"/>
      <c r="FL35" s="16"/>
      <c r="FM35" s="16"/>
      <c r="FN35" s="16"/>
      <c r="FO35" s="16"/>
      <c r="FP35" s="16"/>
      <c r="FQ35" s="16"/>
      <c r="FR35" s="16"/>
      <c r="FS35" s="16"/>
      <c r="FT35" s="16"/>
      <c r="FU35" s="16"/>
      <c r="FV35" s="16"/>
      <c r="FW35" s="16"/>
      <c r="FX35" s="16"/>
      <c r="FY35" s="16"/>
      <c r="FZ35" s="16"/>
      <c r="GA35" s="16"/>
      <c r="GB35" s="16"/>
      <c r="GC35" s="16"/>
      <c r="GD35" s="16"/>
      <c r="GE35" s="16"/>
      <c r="GF35" s="16"/>
      <c r="GG35" s="16"/>
      <c r="GH35" s="16"/>
      <c r="GI35" s="16"/>
      <c r="GJ35" s="16"/>
      <c r="GK35" s="16"/>
      <c r="GL35" s="16"/>
      <c r="GM35" s="16"/>
      <c r="GN35" s="16"/>
      <c r="GO35" s="16"/>
      <c r="GP35" s="16"/>
      <c r="GQ35" s="16"/>
      <c r="GR35" s="16"/>
      <c r="GS35" s="16"/>
      <c r="GT35" s="16"/>
      <c r="GU35" s="16"/>
      <c r="GV35" s="16"/>
      <c r="GW35" s="16"/>
      <c r="GX35" s="16"/>
      <c r="GY35" s="16"/>
      <c r="GZ35" s="16"/>
      <c r="HA35" s="16"/>
      <c r="HB35" s="16"/>
      <c r="HC35" s="16"/>
      <c r="HD35" s="16"/>
      <c r="HE35" s="16"/>
      <c r="HF35" s="16"/>
      <c r="HG35" s="16"/>
      <c r="HH35" s="16"/>
      <c r="HI35" s="16"/>
      <c r="HJ35" s="16"/>
      <c r="HK35" s="16"/>
      <c r="HL35" s="16"/>
      <c r="HM35" s="16"/>
      <c r="HN35" s="16"/>
      <c r="HO35" s="16"/>
      <c r="HP35" s="16"/>
      <c r="HQ35" s="16"/>
      <c r="HR35" s="16"/>
      <c r="HS35" s="16"/>
      <c r="HT35" s="16"/>
      <c r="HU35" s="16"/>
      <c r="HV35" s="16"/>
      <c r="HW35" s="16"/>
      <c r="HX35" s="16"/>
      <c r="HY35" s="16"/>
      <c r="HZ35" s="16"/>
      <c r="IA35" s="16"/>
    </row>
    <row r="36" spans="2:242">
      <c r="B36" s="9">
        <v>45923</v>
      </c>
      <c r="C36" s="10">
        <v>5670</v>
      </c>
      <c r="D36" s="87">
        <v>64.169650000000004</v>
      </c>
      <c r="E36" s="41">
        <v>363841.9155</v>
      </c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  <c r="BY36" s="16"/>
      <c r="BZ36" s="16"/>
      <c r="CA36" s="16"/>
      <c r="CB36" s="16"/>
      <c r="CC36" s="16"/>
      <c r="CD36" s="16"/>
      <c r="CE36" s="16"/>
      <c r="CF36" s="16"/>
      <c r="CG36" s="16"/>
      <c r="CH36" s="16"/>
      <c r="CI36" s="16"/>
      <c r="CJ36" s="16"/>
      <c r="CK36" s="16"/>
      <c r="CL36" s="16"/>
      <c r="CM36" s="16"/>
      <c r="CN36" s="16"/>
      <c r="CO36" s="16"/>
      <c r="CP36" s="16"/>
      <c r="CQ36" s="16"/>
      <c r="CR36" s="16"/>
      <c r="CS36" s="16"/>
      <c r="CT36" s="16"/>
      <c r="CU36" s="16"/>
      <c r="CV36" s="16"/>
      <c r="CW36" s="16"/>
      <c r="CX36" s="16"/>
      <c r="CY36" s="16"/>
      <c r="CZ36" s="16"/>
      <c r="DA36" s="16"/>
      <c r="DB36" s="16"/>
      <c r="DC36" s="16"/>
      <c r="DD36" s="16"/>
      <c r="DE36" s="16"/>
      <c r="DF36" s="16"/>
      <c r="DG36" s="16"/>
      <c r="DH36" s="16"/>
      <c r="DI36" s="16"/>
      <c r="DJ36" s="16"/>
      <c r="DK36" s="16"/>
      <c r="DL36" s="16"/>
      <c r="DM36" s="16"/>
      <c r="DN36" s="16"/>
      <c r="DO36" s="16"/>
      <c r="DP36" s="16"/>
      <c r="DQ36" s="16"/>
      <c r="DR36" s="16"/>
      <c r="DS36" s="16"/>
      <c r="DT36" s="16"/>
      <c r="DU36" s="16"/>
      <c r="DV36" s="16"/>
      <c r="DW36" s="16"/>
      <c r="DX36" s="16"/>
      <c r="DY36" s="16"/>
      <c r="DZ36" s="16"/>
      <c r="EA36" s="16"/>
      <c r="EB36" s="16"/>
      <c r="EC36" s="16"/>
      <c r="ED36" s="16"/>
      <c r="EE36" s="16"/>
      <c r="EF36" s="16"/>
      <c r="EG36" s="16"/>
      <c r="EH36" s="16"/>
      <c r="EI36" s="16"/>
      <c r="EJ36" s="16"/>
      <c r="EK36" s="16"/>
      <c r="EL36" s="16"/>
      <c r="EM36" s="16"/>
      <c r="EN36" s="16"/>
      <c r="EO36" s="16"/>
      <c r="EP36" s="16"/>
      <c r="EQ36" s="16"/>
      <c r="ER36" s="16"/>
      <c r="ES36" s="16"/>
      <c r="ET36" s="16"/>
      <c r="EU36" s="16"/>
      <c r="EV36" s="16"/>
      <c r="EW36" s="16"/>
      <c r="EX36" s="16"/>
      <c r="EY36" s="16"/>
      <c r="EZ36" s="16"/>
      <c r="FA36" s="16"/>
      <c r="FB36" s="16"/>
      <c r="FC36" s="16"/>
      <c r="FD36" s="16"/>
      <c r="FE36" s="16"/>
      <c r="FF36" s="16"/>
      <c r="FG36" s="16"/>
      <c r="FH36" s="16"/>
      <c r="FI36" s="16"/>
      <c r="FJ36" s="16"/>
      <c r="FK36" s="16"/>
      <c r="FL36" s="16"/>
      <c r="FM36" s="16"/>
      <c r="FN36" s="16"/>
      <c r="FO36" s="16"/>
      <c r="FP36" s="16"/>
      <c r="FQ36" s="16"/>
      <c r="FR36" s="16"/>
      <c r="FS36" s="16"/>
      <c r="FT36" s="16"/>
      <c r="FU36" s="16"/>
      <c r="FV36" s="16"/>
      <c r="FW36" s="16"/>
      <c r="FX36" s="16"/>
      <c r="FY36" s="16"/>
      <c r="FZ36" s="16"/>
      <c r="GA36" s="16"/>
      <c r="GB36" s="16"/>
      <c r="GC36" s="16"/>
      <c r="GD36" s="16"/>
      <c r="GE36" s="16"/>
      <c r="GF36" s="16"/>
      <c r="GG36" s="16"/>
      <c r="GH36" s="16"/>
      <c r="GI36" s="16"/>
      <c r="GJ36" s="16"/>
      <c r="GK36" s="16"/>
      <c r="GL36" s="16"/>
      <c r="GM36" s="16"/>
      <c r="GN36" s="16"/>
      <c r="GO36" s="16"/>
      <c r="GP36" s="16"/>
      <c r="GQ36" s="16"/>
      <c r="GR36" s="16"/>
      <c r="GS36" s="16"/>
      <c r="GT36" s="16"/>
      <c r="GU36" s="16"/>
      <c r="GV36" s="16"/>
      <c r="GW36" s="16"/>
      <c r="GX36" s="16"/>
      <c r="GY36" s="16"/>
      <c r="GZ36" s="16"/>
      <c r="HA36" s="16"/>
      <c r="HB36" s="16"/>
      <c r="HC36" s="16"/>
      <c r="HD36" s="16"/>
      <c r="HE36" s="16"/>
      <c r="HF36" s="16"/>
      <c r="HG36" s="16"/>
      <c r="HH36" s="16"/>
      <c r="HI36" s="16"/>
      <c r="HJ36" s="16"/>
      <c r="HK36" s="16"/>
      <c r="HL36" s="16"/>
      <c r="HM36" s="16"/>
      <c r="HN36" s="16"/>
      <c r="HO36" s="16"/>
      <c r="HP36" s="16"/>
      <c r="HQ36" s="16"/>
      <c r="HR36" s="16"/>
      <c r="HS36" s="16"/>
      <c r="HT36" s="16"/>
      <c r="HU36" s="16"/>
      <c r="HV36" s="16"/>
      <c r="HW36" s="16"/>
      <c r="HX36" s="16"/>
      <c r="HY36" s="16"/>
      <c r="HZ36" s="16"/>
      <c r="IA36" s="16"/>
    </row>
    <row r="37" spans="2:242">
      <c r="B37" s="9">
        <v>45924</v>
      </c>
      <c r="C37" s="10">
        <v>30140</v>
      </c>
      <c r="D37" s="87">
        <v>64.174637967704712</v>
      </c>
      <c r="E37" s="41">
        <v>1934223.5883466201</v>
      </c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6"/>
      <c r="BX37" s="16"/>
      <c r="BY37" s="16"/>
      <c r="BZ37" s="16"/>
      <c r="CA37" s="16"/>
      <c r="CB37" s="16"/>
      <c r="CC37" s="16"/>
      <c r="CD37" s="16"/>
      <c r="CE37" s="16"/>
      <c r="CF37" s="16"/>
      <c r="CG37" s="16"/>
      <c r="CH37" s="16"/>
      <c r="CI37" s="16"/>
      <c r="CJ37" s="16"/>
      <c r="CK37" s="16"/>
      <c r="CL37" s="16"/>
      <c r="CM37" s="16"/>
      <c r="CN37" s="16"/>
      <c r="CO37" s="16"/>
      <c r="CP37" s="16"/>
      <c r="CQ37" s="16"/>
      <c r="CR37" s="16"/>
      <c r="CS37" s="16"/>
      <c r="CT37" s="16"/>
      <c r="CU37" s="16"/>
      <c r="CV37" s="16"/>
      <c r="CW37" s="16"/>
      <c r="CX37" s="16"/>
      <c r="CY37" s="16"/>
      <c r="CZ37" s="16"/>
      <c r="DA37" s="16"/>
      <c r="DB37" s="16"/>
      <c r="DC37" s="16"/>
      <c r="DD37" s="16"/>
      <c r="DE37" s="16"/>
      <c r="DF37" s="16"/>
      <c r="DG37" s="16"/>
      <c r="DH37" s="16"/>
      <c r="DI37" s="16"/>
      <c r="DJ37" s="16"/>
      <c r="DK37" s="16"/>
      <c r="DL37" s="16"/>
      <c r="DM37" s="16"/>
      <c r="DN37" s="16"/>
      <c r="DO37" s="16"/>
      <c r="DP37" s="16"/>
      <c r="DQ37" s="16"/>
      <c r="DR37" s="16"/>
      <c r="DS37" s="16"/>
      <c r="DT37" s="16"/>
      <c r="DU37" s="16"/>
      <c r="DV37" s="16"/>
      <c r="DW37" s="16"/>
      <c r="DX37" s="16"/>
      <c r="DY37" s="16"/>
      <c r="DZ37" s="16"/>
      <c r="EA37" s="16"/>
      <c r="EB37" s="16"/>
      <c r="EC37" s="16"/>
      <c r="ED37" s="16"/>
      <c r="EE37" s="16"/>
      <c r="EF37" s="16"/>
      <c r="EG37" s="16"/>
      <c r="EH37" s="16"/>
      <c r="EI37" s="16"/>
      <c r="EJ37" s="16"/>
      <c r="EK37" s="16"/>
      <c r="EL37" s="16"/>
      <c r="EM37" s="16"/>
      <c r="EN37" s="16"/>
      <c r="EO37" s="16"/>
      <c r="EP37" s="16"/>
      <c r="EQ37" s="16"/>
      <c r="ER37" s="16"/>
      <c r="ES37" s="16"/>
      <c r="ET37" s="16"/>
      <c r="EU37" s="16"/>
      <c r="EV37" s="16"/>
      <c r="EW37" s="16"/>
      <c r="EX37" s="16"/>
      <c r="EY37" s="16"/>
      <c r="EZ37" s="16"/>
      <c r="FA37" s="16"/>
      <c r="FB37" s="16"/>
      <c r="FC37" s="16"/>
      <c r="FD37" s="16"/>
      <c r="FE37" s="16"/>
      <c r="FF37" s="16"/>
      <c r="FG37" s="16"/>
      <c r="FH37" s="16"/>
      <c r="FI37" s="16"/>
      <c r="FJ37" s="16"/>
      <c r="FK37" s="16"/>
      <c r="FL37" s="16"/>
      <c r="FM37" s="16"/>
      <c r="FN37" s="16"/>
      <c r="FO37" s="16"/>
      <c r="FP37" s="16"/>
      <c r="FQ37" s="16"/>
      <c r="FR37" s="16"/>
      <c r="FS37" s="16"/>
      <c r="FT37" s="16"/>
      <c r="FU37" s="16"/>
      <c r="FV37" s="16"/>
      <c r="FW37" s="16"/>
      <c r="FX37" s="16"/>
      <c r="FY37" s="16"/>
      <c r="FZ37" s="16"/>
      <c r="GA37" s="16"/>
      <c r="GB37" s="16"/>
      <c r="GC37" s="16"/>
      <c r="GD37" s="16"/>
      <c r="GE37" s="16"/>
      <c r="GF37" s="16"/>
      <c r="GG37" s="16"/>
      <c r="GH37" s="16"/>
      <c r="GI37" s="16"/>
      <c r="GJ37" s="16"/>
      <c r="GK37" s="16"/>
      <c r="GL37" s="16"/>
      <c r="GM37" s="16"/>
      <c r="GN37" s="16"/>
      <c r="GO37" s="16"/>
      <c r="GP37" s="16"/>
      <c r="GQ37" s="16"/>
      <c r="GR37" s="16"/>
      <c r="GS37" s="16"/>
      <c r="GT37" s="16"/>
      <c r="GU37" s="16"/>
      <c r="GV37" s="16"/>
      <c r="GW37" s="16"/>
      <c r="GX37" s="16"/>
      <c r="GY37" s="16"/>
      <c r="GZ37" s="16"/>
      <c r="HA37" s="16"/>
      <c r="HB37" s="16"/>
      <c r="HC37" s="16"/>
      <c r="HD37" s="16"/>
      <c r="HE37" s="16"/>
      <c r="HF37" s="16"/>
      <c r="HG37" s="16"/>
      <c r="HH37" s="16"/>
      <c r="HI37" s="16"/>
      <c r="HJ37" s="16"/>
      <c r="HK37" s="16"/>
      <c r="HL37" s="16"/>
      <c r="HM37" s="16"/>
      <c r="HN37" s="16"/>
      <c r="HO37" s="16"/>
      <c r="HP37" s="16"/>
      <c r="HQ37" s="16"/>
      <c r="HR37" s="16"/>
      <c r="HS37" s="16"/>
      <c r="HT37" s="16"/>
      <c r="HU37" s="16"/>
      <c r="HV37" s="16"/>
      <c r="HW37" s="16"/>
      <c r="HX37" s="16"/>
      <c r="HY37" s="16"/>
      <c r="HZ37" s="16"/>
      <c r="IA37" s="16"/>
    </row>
    <row r="38" spans="2:242">
      <c r="B38" s="12" t="s">
        <v>3</v>
      </c>
      <c r="C38" s="13">
        <v>107489</v>
      </c>
      <c r="D38" s="88">
        <v>64.271717843616884</v>
      </c>
      <c r="E38" s="42">
        <v>6908502.6792925345</v>
      </c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6"/>
      <c r="BO38" s="16"/>
      <c r="BP38" s="16"/>
      <c r="BQ38" s="16"/>
      <c r="BR38" s="16"/>
      <c r="BS38" s="16"/>
      <c r="BT38" s="16"/>
      <c r="BU38" s="16"/>
      <c r="BV38" s="16"/>
      <c r="BW38" s="16"/>
      <c r="BX38" s="16"/>
      <c r="BY38" s="16"/>
      <c r="BZ38" s="16"/>
      <c r="CA38" s="16"/>
      <c r="CB38" s="16"/>
      <c r="CC38" s="16"/>
      <c r="CD38" s="16"/>
      <c r="CE38" s="16"/>
      <c r="CF38" s="16"/>
      <c r="CG38" s="16"/>
      <c r="CH38" s="16"/>
      <c r="CI38" s="16"/>
      <c r="CJ38" s="16"/>
      <c r="CK38" s="16"/>
      <c r="CL38" s="16"/>
      <c r="CM38" s="16"/>
      <c r="CN38" s="16"/>
      <c r="CO38" s="16"/>
      <c r="CP38" s="16"/>
      <c r="CQ38" s="16"/>
      <c r="CR38" s="16"/>
      <c r="CS38" s="16"/>
      <c r="CT38" s="16"/>
      <c r="CU38" s="16"/>
      <c r="CV38" s="16"/>
      <c r="CW38" s="16"/>
      <c r="CX38" s="16"/>
      <c r="CY38" s="16"/>
      <c r="CZ38" s="16"/>
      <c r="DA38" s="16"/>
      <c r="DB38" s="16"/>
      <c r="DC38" s="16"/>
      <c r="DD38" s="16"/>
      <c r="DE38" s="16"/>
      <c r="DF38" s="16"/>
      <c r="DG38" s="16"/>
      <c r="DH38" s="16"/>
      <c r="DI38" s="16"/>
      <c r="DJ38" s="16"/>
      <c r="DK38" s="16"/>
      <c r="DL38" s="16"/>
      <c r="DM38" s="16"/>
      <c r="DN38" s="16"/>
      <c r="DO38" s="16"/>
      <c r="DP38" s="16"/>
      <c r="DQ38" s="16"/>
      <c r="DR38" s="16"/>
      <c r="DS38" s="16"/>
      <c r="DT38" s="16"/>
      <c r="DU38" s="16"/>
      <c r="DV38" s="16"/>
      <c r="DW38" s="16"/>
      <c r="DX38" s="16"/>
      <c r="DY38" s="16"/>
      <c r="DZ38" s="16"/>
      <c r="EA38" s="16"/>
      <c r="EB38" s="16"/>
      <c r="EC38" s="16"/>
      <c r="ED38" s="16"/>
      <c r="EE38" s="16"/>
      <c r="EF38" s="16"/>
      <c r="EG38" s="16"/>
      <c r="EH38" s="16"/>
      <c r="EI38" s="16"/>
      <c r="EJ38" s="16"/>
      <c r="EK38" s="16"/>
      <c r="EL38" s="16"/>
      <c r="EM38" s="16"/>
      <c r="EN38" s="16"/>
      <c r="EO38" s="16"/>
      <c r="EP38" s="16"/>
      <c r="EQ38" s="16"/>
      <c r="ER38" s="16"/>
      <c r="ES38" s="16"/>
      <c r="ET38" s="16"/>
      <c r="EU38" s="16"/>
      <c r="EV38" s="16"/>
      <c r="EW38" s="16"/>
      <c r="EX38" s="16"/>
      <c r="EY38" s="16"/>
      <c r="EZ38" s="16"/>
      <c r="FA38" s="16"/>
      <c r="FB38" s="16"/>
      <c r="FC38" s="16"/>
      <c r="FD38" s="16"/>
      <c r="FE38" s="16"/>
      <c r="FF38" s="16"/>
      <c r="FG38" s="16"/>
      <c r="FH38" s="16"/>
      <c r="FI38" s="16"/>
      <c r="FJ38" s="16"/>
      <c r="FK38" s="16"/>
      <c r="FL38" s="16"/>
      <c r="FM38" s="16"/>
      <c r="FN38" s="16"/>
      <c r="FO38" s="16"/>
      <c r="FP38" s="16"/>
      <c r="FQ38" s="16"/>
      <c r="FR38" s="16"/>
      <c r="FS38" s="16"/>
      <c r="FT38" s="16"/>
      <c r="FU38" s="16"/>
      <c r="FV38" s="16"/>
      <c r="FW38" s="16"/>
      <c r="FX38" s="16"/>
      <c r="FY38" s="16"/>
      <c r="FZ38" s="16"/>
      <c r="GA38" s="16"/>
      <c r="GB38" s="16"/>
      <c r="GC38" s="16"/>
      <c r="GD38" s="16"/>
      <c r="GE38" s="16"/>
      <c r="GF38" s="16"/>
      <c r="GG38" s="16"/>
      <c r="GH38" s="16"/>
      <c r="GI38" s="16"/>
      <c r="GJ38" s="16"/>
      <c r="GK38" s="16"/>
      <c r="GL38" s="16"/>
      <c r="GM38" s="16"/>
      <c r="GN38" s="16"/>
      <c r="GO38" s="16"/>
      <c r="GP38" s="16"/>
      <c r="GQ38" s="16"/>
      <c r="GR38" s="16"/>
      <c r="GS38" s="16"/>
      <c r="GT38" s="16"/>
      <c r="GU38" s="16"/>
      <c r="GV38" s="16"/>
      <c r="GW38" s="16"/>
      <c r="GX38" s="16"/>
      <c r="GY38" s="16"/>
      <c r="GZ38" s="16"/>
      <c r="HA38" s="16"/>
      <c r="HB38" s="16"/>
      <c r="HC38" s="16"/>
      <c r="HD38" s="16"/>
      <c r="HE38" s="16"/>
      <c r="HF38" s="16"/>
      <c r="HG38" s="16"/>
      <c r="HH38" s="16"/>
      <c r="HI38" s="16"/>
      <c r="HJ38" s="16"/>
      <c r="HK38" s="16"/>
      <c r="HL38" s="16"/>
      <c r="HM38" s="16"/>
      <c r="HN38" s="16"/>
      <c r="HO38" s="16"/>
      <c r="HP38" s="16"/>
      <c r="HQ38" s="16"/>
      <c r="HR38" s="16"/>
      <c r="HS38" s="16"/>
      <c r="HT38" s="16"/>
      <c r="HU38" s="16"/>
      <c r="HV38" s="16"/>
      <c r="HW38" s="16"/>
      <c r="HX38" s="16"/>
      <c r="HY38" s="16"/>
      <c r="HZ38" s="16"/>
      <c r="IA38" s="16"/>
    </row>
    <row r="39" spans="2:242">
      <c r="B39" s="7"/>
      <c r="C39" s="15"/>
      <c r="D39" s="35"/>
      <c r="E39" s="36"/>
      <c r="F39" s="36"/>
      <c r="G39" s="36"/>
      <c r="H39" s="36"/>
      <c r="I39" s="3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6"/>
      <c r="BL39" s="16"/>
      <c r="BM39" s="16"/>
      <c r="BN39" s="16"/>
      <c r="BO39" s="16"/>
      <c r="BP39" s="16"/>
      <c r="BQ39" s="16"/>
      <c r="BR39" s="16"/>
      <c r="BS39" s="16"/>
      <c r="BT39" s="16"/>
      <c r="BU39" s="16"/>
      <c r="BV39" s="16"/>
      <c r="BW39" s="16"/>
      <c r="BX39" s="16"/>
      <c r="BY39" s="16"/>
      <c r="BZ39" s="16"/>
      <c r="CA39" s="16"/>
      <c r="CB39" s="16"/>
      <c r="CC39" s="16"/>
      <c r="CD39" s="16"/>
      <c r="CE39" s="16"/>
      <c r="CF39" s="16"/>
      <c r="CG39" s="16"/>
      <c r="CH39" s="16"/>
      <c r="CI39" s="16"/>
      <c r="CJ39" s="16"/>
      <c r="CK39" s="16"/>
      <c r="CL39" s="16"/>
      <c r="CM39" s="16"/>
      <c r="CN39" s="16"/>
      <c r="CO39" s="16"/>
      <c r="CP39" s="16"/>
      <c r="CQ39" s="16"/>
      <c r="CR39" s="16"/>
      <c r="CS39" s="16"/>
      <c r="CT39" s="16"/>
      <c r="CU39" s="16"/>
      <c r="CV39" s="16"/>
      <c r="CW39" s="16"/>
      <c r="CX39" s="16"/>
      <c r="CY39" s="16"/>
      <c r="CZ39" s="16"/>
      <c r="DA39" s="16"/>
      <c r="DB39" s="16"/>
      <c r="DC39" s="16"/>
      <c r="DD39" s="16"/>
      <c r="DE39" s="16"/>
      <c r="DF39" s="16"/>
      <c r="DG39" s="16"/>
      <c r="DH39" s="16"/>
      <c r="DI39" s="16"/>
      <c r="DJ39" s="16"/>
      <c r="DK39" s="16"/>
      <c r="DL39" s="16"/>
      <c r="DM39" s="16"/>
      <c r="DN39" s="16"/>
      <c r="DO39" s="16"/>
      <c r="DP39" s="16"/>
      <c r="DQ39" s="16"/>
      <c r="DR39" s="16"/>
      <c r="DS39" s="16"/>
      <c r="DT39" s="16"/>
      <c r="DU39" s="16"/>
      <c r="DV39" s="16"/>
      <c r="DW39" s="16"/>
      <c r="DX39" s="16"/>
      <c r="DY39" s="16"/>
      <c r="DZ39" s="16"/>
      <c r="EA39" s="16"/>
      <c r="EB39" s="16"/>
      <c r="EC39" s="16"/>
      <c r="ED39" s="16"/>
      <c r="EE39" s="16"/>
      <c r="EF39" s="16"/>
      <c r="EG39" s="16"/>
      <c r="EH39" s="16"/>
      <c r="EI39" s="16"/>
      <c r="EJ39" s="16"/>
      <c r="EK39" s="16"/>
      <c r="EL39" s="16"/>
      <c r="EM39" s="16"/>
      <c r="EN39" s="16"/>
      <c r="EO39" s="16"/>
      <c r="EP39" s="16"/>
      <c r="EQ39" s="16"/>
      <c r="ER39" s="16"/>
      <c r="ES39" s="16"/>
      <c r="ET39" s="16"/>
      <c r="EU39" s="16"/>
      <c r="EV39" s="16"/>
      <c r="EW39" s="16"/>
      <c r="EX39" s="16"/>
      <c r="EY39" s="16"/>
      <c r="EZ39" s="16"/>
      <c r="FA39" s="16"/>
      <c r="FB39" s="16"/>
      <c r="FC39" s="16"/>
      <c r="FD39" s="16"/>
      <c r="FE39" s="16"/>
      <c r="FF39" s="16"/>
      <c r="FG39" s="16"/>
      <c r="FH39" s="16"/>
      <c r="FI39" s="16"/>
      <c r="FJ39" s="16"/>
      <c r="FK39" s="16"/>
      <c r="FL39" s="16"/>
      <c r="FM39" s="16"/>
      <c r="FN39" s="16"/>
      <c r="FO39" s="16"/>
      <c r="FP39" s="16"/>
      <c r="FQ39" s="16"/>
      <c r="FR39" s="16"/>
      <c r="FS39" s="16"/>
      <c r="FT39" s="16"/>
      <c r="FU39" s="16"/>
      <c r="FV39" s="16"/>
      <c r="FW39" s="16"/>
      <c r="FX39" s="16"/>
      <c r="FY39" s="16"/>
      <c r="FZ39" s="16"/>
      <c r="GA39" s="16"/>
      <c r="GB39" s="16"/>
      <c r="GC39" s="16"/>
      <c r="GD39" s="16"/>
      <c r="GE39" s="16"/>
      <c r="GF39" s="16"/>
      <c r="GG39" s="16"/>
      <c r="GH39" s="16"/>
      <c r="GI39" s="16"/>
      <c r="GJ39" s="16"/>
      <c r="GK39" s="16"/>
      <c r="GL39" s="16"/>
      <c r="GM39" s="16"/>
      <c r="GN39" s="16"/>
      <c r="GO39" s="16"/>
      <c r="GP39" s="16"/>
      <c r="GQ39" s="16"/>
      <c r="GR39" s="16"/>
      <c r="GS39" s="16"/>
      <c r="GT39" s="16"/>
      <c r="GU39" s="16"/>
      <c r="GV39" s="16"/>
      <c r="GW39" s="16"/>
      <c r="GX39" s="16"/>
      <c r="GY39" s="16"/>
      <c r="GZ39" s="16"/>
      <c r="HA39" s="16"/>
      <c r="HB39" s="16"/>
      <c r="HC39" s="16"/>
      <c r="HD39" s="16"/>
      <c r="HE39" s="16"/>
      <c r="HF39" s="16"/>
      <c r="HG39" s="16"/>
      <c r="HH39" s="16"/>
      <c r="HI39" s="16"/>
      <c r="HJ39" s="16"/>
      <c r="HK39" s="16"/>
      <c r="HL39" s="16"/>
      <c r="HM39" s="16"/>
      <c r="HN39" s="16"/>
      <c r="HO39" s="16"/>
      <c r="HP39" s="16"/>
      <c r="HQ39" s="16"/>
      <c r="HR39" s="16"/>
      <c r="HS39" s="16"/>
      <c r="HT39" s="16"/>
      <c r="HU39" s="16"/>
      <c r="HV39" s="16"/>
      <c r="HW39" s="16"/>
      <c r="HX39" s="16"/>
      <c r="HY39" s="16"/>
      <c r="HZ39" s="16"/>
      <c r="IA39" s="16"/>
      <c r="IB39" s="16"/>
      <c r="IC39" s="16"/>
      <c r="ID39" s="16"/>
      <c r="IE39" s="16"/>
      <c r="IF39" s="16"/>
      <c r="IG39" s="16"/>
      <c r="IH39" s="16"/>
    </row>
    <row r="40" spans="2:242">
      <c r="B40" s="7"/>
      <c r="C40" s="15"/>
      <c r="D40" s="35"/>
      <c r="E40" s="36"/>
      <c r="F40" s="36"/>
      <c r="G40" s="36"/>
      <c r="H40" s="36"/>
      <c r="I40" s="3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6"/>
      <c r="BL40" s="16"/>
      <c r="BM40" s="16"/>
      <c r="BN40" s="16"/>
      <c r="BO40" s="16"/>
      <c r="BP40" s="16"/>
      <c r="BQ40" s="16"/>
      <c r="BR40" s="16"/>
      <c r="BS40" s="16"/>
      <c r="BT40" s="16"/>
      <c r="BU40" s="16"/>
      <c r="BV40" s="16"/>
      <c r="BW40" s="16"/>
      <c r="BX40" s="16"/>
      <c r="BY40" s="16"/>
      <c r="BZ40" s="16"/>
      <c r="CA40" s="16"/>
      <c r="CB40" s="16"/>
      <c r="CC40" s="16"/>
      <c r="CD40" s="16"/>
      <c r="CE40" s="16"/>
      <c r="CF40" s="16"/>
      <c r="CG40" s="16"/>
      <c r="CH40" s="16"/>
      <c r="CI40" s="16"/>
      <c r="CJ40" s="16"/>
      <c r="CK40" s="16"/>
      <c r="CL40" s="16"/>
      <c r="CM40" s="16"/>
      <c r="CN40" s="16"/>
      <c r="CO40" s="16"/>
      <c r="CP40" s="16"/>
      <c r="CQ40" s="16"/>
      <c r="CR40" s="16"/>
      <c r="CS40" s="16"/>
      <c r="CT40" s="16"/>
      <c r="CU40" s="16"/>
      <c r="CV40" s="16"/>
      <c r="CW40" s="16"/>
      <c r="CX40" s="16"/>
      <c r="CY40" s="16"/>
      <c r="CZ40" s="16"/>
      <c r="DA40" s="16"/>
      <c r="DB40" s="16"/>
      <c r="DC40" s="16"/>
      <c r="DD40" s="16"/>
      <c r="DE40" s="16"/>
      <c r="DF40" s="16"/>
      <c r="DG40" s="16"/>
      <c r="DH40" s="16"/>
      <c r="DI40" s="16"/>
      <c r="DJ40" s="16"/>
      <c r="DK40" s="16"/>
      <c r="DL40" s="16"/>
      <c r="DM40" s="16"/>
      <c r="DN40" s="16"/>
      <c r="DO40" s="16"/>
      <c r="DP40" s="16"/>
      <c r="DQ40" s="16"/>
      <c r="DR40" s="16"/>
      <c r="DS40" s="16"/>
      <c r="DT40" s="16"/>
      <c r="DU40" s="16"/>
      <c r="DV40" s="16"/>
      <c r="DW40" s="16"/>
      <c r="DX40" s="16"/>
      <c r="DY40" s="16"/>
      <c r="DZ40" s="16"/>
      <c r="EA40" s="16"/>
      <c r="EB40" s="16"/>
      <c r="EC40" s="16"/>
      <c r="ED40" s="16"/>
      <c r="EE40" s="16"/>
      <c r="EF40" s="16"/>
      <c r="EG40" s="16"/>
      <c r="EH40" s="16"/>
      <c r="EI40" s="16"/>
      <c r="EJ40" s="16"/>
      <c r="EK40" s="16"/>
      <c r="EL40" s="16"/>
      <c r="EM40" s="16"/>
      <c r="EN40" s="16"/>
      <c r="EO40" s="16"/>
      <c r="EP40" s="16"/>
      <c r="EQ40" s="16"/>
      <c r="ER40" s="16"/>
      <c r="ES40" s="16"/>
      <c r="ET40" s="16"/>
      <c r="EU40" s="16"/>
      <c r="EV40" s="16"/>
      <c r="EW40" s="16"/>
      <c r="EX40" s="16"/>
      <c r="EY40" s="16"/>
      <c r="EZ40" s="16"/>
      <c r="FA40" s="16"/>
      <c r="FB40" s="16"/>
      <c r="FC40" s="16"/>
      <c r="FD40" s="16"/>
      <c r="FE40" s="16"/>
      <c r="FF40" s="16"/>
      <c r="FG40" s="16"/>
      <c r="FH40" s="16"/>
      <c r="FI40" s="16"/>
      <c r="FJ40" s="16"/>
      <c r="FK40" s="16"/>
      <c r="FL40" s="16"/>
      <c r="FM40" s="16"/>
      <c r="FN40" s="16"/>
      <c r="FO40" s="16"/>
      <c r="FP40" s="16"/>
      <c r="FQ40" s="16"/>
      <c r="FR40" s="16"/>
      <c r="FS40" s="16"/>
      <c r="FT40" s="16"/>
      <c r="FU40" s="16"/>
      <c r="FV40" s="16"/>
      <c r="FW40" s="16"/>
      <c r="FX40" s="16"/>
      <c r="FY40" s="16"/>
      <c r="FZ40" s="16"/>
      <c r="GA40" s="16"/>
      <c r="GB40" s="16"/>
      <c r="GC40" s="16"/>
      <c r="GD40" s="16"/>
      <c r="GE40" s="16"/>
      <c r="GF40" s="16"/>
      <c r="GG40" s="16"/>
      <c r="GH40" s="16"/>
      <c r="GI40" s="16"/>
      <c r="GJ40" s="16"/>
      <c r="GK40" s="16"/>
      <c r="GL40" s="16"/>
      <c r="GM40" s="16"/>
      <c r="GN40" s="16"/>
      <c r="GO40" s="16"/>
      <c r="GP40" s="16"/>
      <c r="GQ40" s="16"/>
      <c r="GR40" s="16"/>
      <c r="GS40" s="16"/>
      <c r="GT40" s="16"/>
      <c r="GU40" s="16"/>
      <c r="GV40" s="16"/>
      <c r="GW40" s="16"/>
      <c r="GX40" s="16"/>
      <c r="GY40" s="16"/>
      <c r="GZ40" s="16"/>
      <c r="HA40" s="16"/>
      <c r="HB40" s="16"/>
      <c r="HC40" s="16"/>
      <c r="HD40" s="16"/>
      <c r="HE40" s="16"/>
      <c r="HF40" s="16"/>
      <c r="HG40" s="16"/>
      <c r="HH40" s="16"/>
      <c r="HI40" s="16"/>
      <c r="HJ40" s="16"/>
      <c r="HK40" s="16"/>
      <c r="HL40" s="16"/>
      <c r="HM40" s="16"/>
      <c r="HN40" s="16"/>
      <c r="HO40" s="16"/>
      <c r="HP40" s="16"/>
      <c r="HQ40" s="16"/>
      <c r="HR40" s="16"/>
      <c r="HS40" s="16"/>
      <c r="HT40" s="16"/>
      <c r="HU40" s="16"/>
      <c r="HV40" s="16"/>
      <c r="HW40" s="16"/>
      <c r="HX40" s="16"/>
      <c r="HY40" s="16"/>
      <c r="HZ40" s="16"/>
      <c r="IA40" s="16"/>
      <c r="IB40" s="16"/>
      <c r="IC40" s="16"/>
      <c r="ID40" s="16"/>
      <c r="IE40" s="16"/>
      <c r="IF40" s="16"/>
      <c r="IG40" s="16"/>
      <c r="IH40" s="16"/>
    </row>
    <row r="41" spans="2:242">
      <c r="B41" s="7"/>
      <c r="C41" s="15"/>
      <c r="D41" s="35"/>
      <c r="E41" s="36"/>
      <c r="F41" s="36"/>
      <c r="G41" s="36"/>
      <c r="H41" s="36"/>
      <c r="I41" s="3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  <c r="BM41" s="16"/>
      <c r="BN41" s="16"/>
      <c r="BO41" s="16"/>
      <c r="BP41" s="16"/>
      <c r="BQ41" s="16"/>
      <c r="BR41" s="16"/>
      <c r="BS41" s="16"/>
      <c r="BT41" s="16"/>
      <c r="BU41" s="16"/>
      <c r="BV41" s="16"/>
      <c r="BW41" s="16"/>
      <c r="BX41" s="16"/>
      <c r="BY41" s="16"/>
      <c r="BZ41" s="16"/>
      <c r="CA41" s="16"/>
      <c r="CB41" s="16"/>
      <c r="CC41" s="16"/>
      <c r="CD41" s="16"/>
      <c r="CE41" s="16"/>
      <c r="CF41" s="16"/>
      <c r="CG41" s="16"/>
      <c r="CH41" s="16"/>
      <c r="CI41" s="16"/>
      <c r="CJ41" s="16"/>
      <c r="CK41" s="16"/>
      <c r="CL41" s="16"/>
      <c r="CM41" s="16"/>
      <c r="CN41" s="16"/>
      <c r="CO41" s="16"/>
      <c r="CP41" s="16"/>
      <c r="CQ41" s="16"/>
      <c r="CR41" s="16"/>
      <c r="CS41" s="16"/>
      <c r="CT41" s="16"/>
      <c r="CU41" s="16"/>
      <c r="CV41" s="16"/>
      <c r="CW41" s="16"/>
      <c r="CX41" s="16"/>
      <c r="CY41" s="16"/>
      <c r="CZ41" s="16"/>
      <c r="DA41" s="16"/>
      <c r="DB41" s="16"/>
      <c r="DC41" s="16"/>
      <c r="DD41" s="16"/>
      <c r="DE41" s="16"/>
      <c r="DF41" s="16"/>
      <c r="DG41" s="16"/>
      <c r="DH41" s="16"/>
      <c r="DI41" s="16"/>
      <c r="DJ41" s="16"/>
      <c r="DK41" s="16"/>
      <c r="DL41" s="16"/>
      <c r="DM41" s="16"/>
      <c r="DN41" s="16"/>
      <c r="DO41" s="16"/>
      <c r="DP41" s="16"/>
      <c r="DQ41" s="16"/>
      <c r="DR41" s="16"/>
      <c r="DS41" s="16"/>
      <c r="DT41" s="16"/>
      <c r="DU41" s="16"/>
      <c r="DV41" s="16"/>
      <c r="DW41" s="16"/>
      <c r="DX41" s="16"/>
      <c r="DY41" s="16"/>
      <c r="DZ41" s="16"/>
      <c r="EA41" s="16"/>
      <c r="EB41" s="16"/>
      <c r="EC41" s="16"/>
      <c r="ED41" s="16"/>
      <c r="EE41" s="16"/>
      <c r="EF41" s="16"/>
      <c r="EG41" s="16"/>
      <c r="EH41" s="16"/>
      <c r="EI41" s="16"/>
      <c r="EJ41" s="16"/>
      <c r="EK41" s="16"/>
      <c r="EL41" s="16"/>
      <c r="EM41" s="16"/>
      <c r="EN41" s="16"/>
      <c r="EO41" s="16"/>
      <c r="EP41" s="16"/>
      <c r="EQ41" s="16"/>
      <c r="ER41" s="16"/>
      <c r="ES41" s="16"/>
      <c r="ET41" s="16"/>
      <c r="EU41" s="16"/>
      <c r="EV41" s="16"/>
      <c r="EW41" s="16"/>
      <c r="EX41" s="16"/>
      <c r="EY41" s="16"/>
      <c r="EZ41" s="16"/>
      <c r="FA41" s="16"/>
      <c r="FB41" s="16"/>
      <c r="FC41" s="16"/>
      <c r="FD41" s="16"/>
      <c r="FE41" s="16"/>
      <c r="FF41" s="16"/>
      <c r="FG41" s="16"/>
      <c r="FH41" s="16"/>
      <c r="FI41" s="16"/>
      <c r="FJ41" s="16"/>
      <c r="FK41" s="16"/>
      <c r="FL41" s="16"/>
      <c r="FM41" s="16"/>
      <c r="FN41" s="16"/>
      <c r="FO41" s="16"/>
      <c r="FP41" s="16"/>
      <c r="FQ41" s="16"/>
      <c r="FR41" s="16"/>
      <c r="FS41" s="16"/>
      <c r="FT41" s="16"/>
      <c r="FU41" s="16"/>
      <c r="FV41" s="16"/>
      <c r="FW41" s="16"/>
      <c r="FX41" s="16"/>
      <c r="FY41" s="16"/>
      <c r="FZ41" s="16"/>
      <c r="GA41" s="16"/>
      <c r="GB41" s="16"/>
      <c r="GC41" s="16"/>
      <c r="GD41" s="16"/>
      <c r="GE41" s="16"/>
      <c r="GF41" s="16"/>
      <c r="GG41" s="16"/>
      <c r="GH41" s="16"/>
      <c r="GI41" s="16"/>
      <c r="GJ41" s="16"/>
      <c r="GK41" s="16"/>
      <c r="GL41" s="16"/>
      <c r="GM41" s="16"/>
      <c r="GN41" s="16"/>
      <c r="GO41" s="16"/>
      <c r="GP41" s="16"/>
      <c r="GQ41" s="16"/>
      <c r="GR41" s="16"/>
      <c r="GS41" s="16"/>
      <c r="GT41" s="16"/>
      <c r="GU41" s="16"/>
      <c r="GV41" s="16"/>
      <c r="GW41" s="16"/>
      <c r="GX41" s="16"/>
      <c r="GY41" s="16"/>
      <c r="GZ41" s="16"/>
      <c r="HA41" s="16"/>
      <c r="HB41" s="16"/>
      <c r="HC41" s="16"/>
      <c r="HD41" s="16"/>
      <c r="HE41" s="16"/>
      <c r="HF41" s="16"/>
      <c r="HG41" s="16"/>
      <c r="HH41" s="16"/>
      <c r="HI41" s="16"/>
      <c r="HJ41" s="16"/>
      <c r="HK41" s="16"/>
      <c r="HL41" s="16"/>
      <c r="HM41" s="16"/>
      <c r="HN41" s="16"/>
      <c r="HO41" s="16"/>
      <c r="HP41" s="16"/>
      <c r="HQ41" s="16"/>
      <c r="HR41" s="16"/>
      <c r="HS41" s="16"/>
      <c r="HT41" s="16"/>
      <c r="HU41" s="16"/>
      <c r="HV41" s="16"/>
      <c r="HW41" s="16"/>
      <c r="HX41" s="16"/>
      <c r="HY41" s="16"/>
      <c r="HZ41" s="16"/>
      <c r="IA41" s="16"/>
      <c r="IB41" s="16"/>
      <c r="IC41" s="16"/>
      <c r="ID41" s="16"/>
      <c r="IE41" s="16"/>
      <c r="IF41" s="16"/>
      <c r="IG41" s="16"/>
      <c r="IH41" s="16"/>
    </row>
    <row r="42" spans="2:242">
      <c r="C42" s="15"/>
      <c r="D42" s="35"/>
      <c r="E42" s="36"/>
      <c r="F42" s="36"/>
      <c r="G42" s="36"/>
      <c r="H42" s="36"/>
      <c r="I42" s="3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  <c r="BM42" s="16"/>
      <c r="BN42" s="16"/>
      <c r="BO42" s="16"/>
      <c r="BP42" s="16"/>
      <c r="BQ42" s="16"/>
      <c r="BR42" s="16"/>
      <c r="BS42" s="16"/>
      <c r="BT42" s="16"/>
      <c r="BU42" s="16"/>
      <c r="BV42" s="16"/>
      <c r="BW42" s="16"/>
      <c r="BX42" s="16"/>
      <c r="BY42" s="16"/>
      <c r="BZ42" s="16"/>
      <c r="CA42" s="16"/>
      <c r="CB42" s="16"/>
      <c r="CC42" s="16"/>
      <c r="CD42" s="16"/>
      <c r="CE42" s="16"/>
      <c r="CF42" s="16"/>
      <c r="CG42" s="16"/>
      <c r="CH42" s="16"/>
      <c r="CI42" s="16"/>
      <c r="CJ42" s="16"/>
      <c r="CK42" s="16"/>
      <c r="CL42" s="16"/>
      <c r="CM42" s="16"/>
      <c r="CN42" s="16"/>
      <c r="CO42" s="16"/>
      <c r="CP42" s="16"/>
      <c r="CQ42" s="16"/>
      <c r="CR42" s="16"/>
      <c r="CS42" s="16"/>
      <c r="CT42" s="16"/>
      <c r="CU42" s="16"/>
      <c r="CV42" s="16"/>
      <c r="CW42" s="16"/>
      <c r="CX42" s="16"/>
      <c r="CY42" s="16"/>
      <c r="CZ42" s="16"/>
      <c r="DA42" s="16"/>
      <c r="DB42" s="16"/>
      <c r="DC42" s="16"/>
      <c r="DD42" s="16"/>
      <c r="DE42" s="16"/>
      <c r="DF42" s="16"/>
      <c r="DG42" s="16"/>
      <c r="DH42" s="16"/>
      <c r="DI42" s="16"/>
      <c r="DJ42" s="16"/>
      <c r="DK42" s="16"/>
      <c r="DL42" s="16"/>
      <c r="DM42" s="16"/>
      <c r="DN42" s="16"/>
      <c r="DO42" s="16"/>
      <c r="DP42" s="16"/>
      <c r="DQ42" s="16"/>
      <c r="DR42" s="16"/>
      <c r="DS42" s="16"/>
      <c r="DT42" s="16"/>
      <c r="DU42" s="16"/>
      <c r="DV42" s="16"/>
      <c r="DW42" s="16"/>
      <c r="DX42" s="16"/>
      <c r="DY42" s="16"/>
      <c r="DZ42" s="16"/>
      <c r="EA42" s="16"/>
      <c r="EB42" s="16"/>
      <c r="EC42" s="16"/>
      <c r="ED42" s="16"/>
      <c r="EE42" s="16"/>
      <c r="EF42" s="16"/>
      <c r="EG42" s="16"/>
      <c r="EH42" s="16"/>
      <c r="EI42" s="16"/>
      <c r="EJ42" s="16"/>
      <c r="EK42" s="16"/>
      <c r="EL42" s="16"/>
      <c r="EM42" s="16"/>
      <c r="EN42" s="16"/>
      <c r="EO42" s="16"/>
      <c r="EP42" s="16"/>
      <c r="EQ42" s="16"/>
      <c r="ER42" s="16"/>
      <c r="ES42" s="16"/>
      <c r="ET42" s="16"/>
      <c r="EU42" s="16"/>
      <c r="EV42" s="16"/>
      <c r="EW42" s="16"/>
      <c r="EX42" s="16"/>
      <c r="EY42" s="16"/>
      <c r="EZ42" s="16"/>
      <c r="FA42" s="16"/>
      <c r="FB42" s="16"/>
      <c r="FC42" s="16"/>
      <c r="FD42" s="16"/>
      <c r="FE42" s="16"/>
      <c r="FF42" s="16"/>
      <c r="FG42" s="16"/>
      <c r="FH42" s="16"/>
      <c r="FI42" s="16"/>
      <c r="FJ42" s="16"/>
      <c r="FK42" s="16"/>
      <c r="FL42" s="16"/>
      <c r="FM42" s="16"/>
      <c r="FN42" s="16"/>
      <c r="FO42" s="16"/>
      <c r="FP42" s="16"/>
      <c r="FQ42" s="16"/>
      <c r="FR42" s="16"/>
      <c r="FS42" s="16"/>
      <c r="FT42" s="16"/>
      <c r="FU42" s="16"/>
      <c r="FV42" s="16"/>
      <c r="FW42" s="16"/>
      <c r="FX42" s="16"/>
      <c r="FY42" s="16"/>
      <c r="FZ42" s="16"/>
      <c r="GA42" s="16"/>
      <c r="GB42" s="16"/>
      <c r="GC42" s="16"/>
      <c r="GD42" s="16"/>
      <c r="GE42" s="16"/>
      <c r="GF42" s="16"/>
      <c r="GG42" s="16"/>
      <c r="GH42" s="16"/>
      <c r="GI42" s="16"/>
      <c r="GJ42" s="16"/>
      <c r="GK42" s="16"/>
      <c r="GL42" s="16"/>
      <c r="GM42" s="16"/>
      <c r="GN42" s="16"/>
      <c r="GO42" s="16"/>
      <c r="GP42" s="16"/>
      <c r="GQ42" s="16"/>
      <c r="GR42" s="16"/>
      <c r="GS42" s="16"/>
      <c r="GT42" s="16"/>
      <c r="GU42" s="16"/>
      <c r="GV42" s="16"/>
      <c r="GW42" s="16"/>
      <c r="GX42" s="16"/>
      <c r="GY42" s="16"/>
      <c r="GZ42" s="16"/>
      <c r="HA42" s="16"/>
      <c r="HB42" s="16"/>
      <c r="HC42" s="16"/>
      <c r="HD42" s="16"/>
      <c r="HE42" s="16"/>
      <c r="HF42" s="16"/>
      <c r="HG42" s="16"/>
      <c r="HH42" s="16"/>
      <c r="HI42" s="16"/>
      <c r="HJ42" s="16"/>
      <c r="HK42" s="16"/>
      <c r="HL42" s="16"/>
      <c r="HM42" s="16"/>
      <c r="HN42" s="16"/>
      <c r="HO42" s="16"/>
      <c r="HP42" s="16"/>
      <c r="HQ42" s="16"/>
      <c r="HR42" s="16"/>
      <c r="HS42" s="16"/>
      <c r="HT42" s="16"/>
      <c r="HU42" s="16"/>
      <c r="HV42" s="16"/>
      <c r="HW42" s="16"/>
      <c r="HX42" s="16"/>
      <c r="HY42" s="16"/>
      <c r="HZ42" s="16"/>
      <c r="IA42" s="16"/>
      <c r="IB42" s="16"/>
      <c r="IC42" s="16"/>
      <c r="ID42" s="16"/>
      <c r="IE42" s="16"/>
      <c r="IF42" s="16"/>
      <c r="IG42" s="16"/>
      <c r="IH42" s="16"/>
    </row>
    <row r="43" spans="2:242">
      <c r="B43" s="7"/>
      <c r="C43" s="15"/>
      <c r="D43" s="35"/>
      <c r="E43" s="36"/>
      <c r="F43" s="36"/>
      <c r="G43" s="36"/>
      <c r="H43" s="36"/>
      <c r="I43" s="3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  <c r="BM43" s="16"/>
      <c r="BN43" s="16"/>
      <c r="BO43" s="16"/>
      <c r="BP43" s="16"/>
      <c r="BQ43" s="16"/>
      <c r="BR43" s="16"/>
      <c r="BS43" s="16"/>
      <c r="BT43" s="16"/>
      <c r="BU43" s="16"/>
      <c r="BV43" s="16"/>
      <c r="BW43" s="16"/>
      <c r="BX43" s="16"/>
      <c r="BY43" s="16"/>
      <c r="BZ43" s="16"/>
      <c r="CA43" s="16"/>
      <c r="CB43" s="16"/>
      <c r="CC43" s="16"/>
      <c r="CD43" s="16"/>
      <c r="CE43" s="16"/>
      <c r="CF43" s="16"/>
      <c r="CG43" s="16"/>
      <c r="CH43" s="16"/>
      <c r="CI43" s="16"/>
      <c r="CJ43" s="16"/>
      <c r="CK43" s="16"/>
      <c r="CL43" s="16"/>
      <c r="CM43" s="16"/>
      <c r="CN43" s="16"/>
      <c r="CO43" s="16"/>
      <c r="CP43" s="16"/>
      <c r="CQ43" s="16"/>
      <c r="CR43" s="16"/>
      <c r="CS43" s="16"/>
      <c r="CT43" s="16"/>
      <c r="CU43" s="16"/>
      <c r="CV43" s="16"/>
      <c r="CW43" s="16"/>
      <c r="CX43" s="16"/>
      <c r="CY43" s="16"/>
      <c r="CZ43" s="16"/>
      <c r="DA43" s="16"/>
      <c r="DB43" s="16"/>
      <c r="DC43" s="16"/>
      <c r="DD43" s="16"/>
      <c r="DE43" s="16"/>
      <c r="DF43" s="16"/>
      <c r="DG43" s="16"/>
      <c r="DH43" s="16"/>
      <c r="DI43" s="16"/>
      <c r="DJ43" s="16"/>
      <c r="DK43" s="16"/>
      <c r="DL43" s="16"/>
      <c r="DM43" s="16"/>
      <c r="DN43" s="16"/>
      <c r="DO43" s="16"/>
      <c r="DP43" s="16"/>
      <c r="DQ43" s="16"/>
      <c r="DR43" s="16"/>
      <c r="DS43" s="16"/>
      <c r="DT43" s="16"/>
      <c r="DU43" s="16"/>
      <c r="DV43" s="16"/>
      <c r="DW43" s="16"/>
      <c r="DX43" s="16"/>
      <c r="DY43" s="16"/>
      <c r="DZ43" s="16"/>
      <c r="EA43" s="16"/>
      <c r="EB43" s="16"/>
      <c r="EC43" s="16"/>
      <c r="ED43" s="16"/>
      <c r="EE43" s="16"/>
      <c r="EF43" s="16"/>
      <c r="EG43" s="16"/>
      <c r="EH43" s="16"/>
      <c r="EI43" s="16"/>
      <c r="EJ43" s="16"/>
      <c r="EK43" s="16"/>
      <c r="EL43" s="16"/>
      <c r="EM43" s="16"/>
      <c r="EN43" s="16"/>
      <c r="EO43" s="16"/>
      <c r="EP43" s="16"/>
      <c r="EQ43" s="16"/>
      <c r="ER43" s="16"/>
      <c r="ES43" s="16"/>
      <c r="ET43" s="16"/>
      <c r="EU43" s="16"/>
      <c r="EV43" s="16"/>
      <c r="EW43" s="16"/>
      <c r="EX43" s="16"/>
      <c r="EY43" s="16"/>
      <c r="EZ43" s="16"/>
      <c r="FA43" s="16"/>
      <c r="FB43" s="16"/>
      <c r="FC43" s="16"/>
      <c r="FD43" s="16"/>
      <c r="FE43" s="16"/>
      <c r="FF43" s="16"/>
      <c r="FG43" s="16"/>
      <c r="FH43" s="16"/>
      <c r="FI43" s="16"/>
      <c r="FJ43" s="16"/>
      <c r="FK43" s="16"/>
      <c r="FL43" s="16"/>
      <c r="FM43" s="16"/>
      <c r="FN43" s="16"/>
      <c r="FO43" s="16"/>
      <c r="FP43" s="16"/>
      <c r="FQ43" s="16"/>
      <c r="FR43" s="16"/>
      <c r="FS43" s="16"/>
      <c r="FT43" s="16"/>
      <c r="FU43" s="16"/>
      <c r="FV43" s="16"/>
      <c r="FW43" s="16"/>
      <c r="FX43" s="16"/>
      <c r="FY43" s="16"/>
      <c r="FZ43" s="16"/>
      <c r="GA43" s="16"/>
      <c r="GB43" s="16"/>
      <c r="GC43" s="16"/>
      <c r="GD43" s="16"/>
      <c r="GE43" s="16"/>
      <c r="GF43" s="16"/>
      <c r="GG43" s="16"/>
      <c r="GH43" s="16"/>
      <c r="GI43" s="16"/>
      <c r="GJ43" s="16"/>
      <c r="GK43" s="16"/>
      <c r="GL43" s="16"/>
      <c r="GM43" s="16"/>
      <c r="GN43" s="16"/>
      <c r="GO43" s="16"/>
      <c r="GP43" s="16"/>
      <c r="GQ43" s="16"/>
      <c r="GR43" s="16"/>
      <c r="GS43" s="16"/>
      <c r="GT43" s="16"/>
      <c r="GU43" s="16"/>
      <c r="GV43" s="16"/>
      <c r="GW43" s="16"/>
      <c r="GX43" s="16"/>
      <c r="GY43" s="16"/>
      <c r="GZ43" s="16"/>
      <c r="HA43" s="16"/>
      <c r="HB43" s="16"/>
      <c r="HC43" s="16"/>
      <c r="HD43" s="16"/>
      <c r="HE43" s="16"/>
      <c r="HF43" s="16"/>
      <c r="HG43" s="16"/>
      <c r="HH43" s="16"/>
      <c r="HI43" s="16"/>
      <c r="HJ43" s="16"/>
      <c r="HK43" s="16"/>
      <c r="HL43" s="16"/>
      <c r="HM43" s="16"/>
      <c r="HN43" s="16"/>
      <c r="HO43" s="16"/>
      <c r="HP43" s="16"/>
      <c r="HQ43" s="16"/>
      <c r="HR43" s="16"/>
      <c r="HS43" s="16"/>
      <c r="HT43" s="16"/>
      <c r="HU43" s="16"/>
      <c r="HV43" s="16"/>
      <c r="HW43" s="16"/>
      <c r="HX43" s="16"/>
      <c r="HY43" s="16"/>
      <c r="HZ43" s="16"/>
      <c r="IA43" s="16"/>
      <c r="IB43" s="16"/>
      <c r="IC43" s="16"/>
      <c r="ID43" s="16"/>
      <c r="IE43" s="16"/>
      <c r="IF43" s="16"/>
      <c r="IG43" s="16"/>
      <c r="IH43" s="16"/>
    </row>
    <row r="44" spans="2:242">
      <c r="B44" s="7"/>
      <c r="C44" s="15"/>
      <c r="D44" s="35"/>
      <c r="E44" s="36"/>
      <c r="F44" s="36"/>
      <c r="G44" s="36"/>
      <c r="H44" s="36"/>
      <c r="I44" s="3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  <c r="BM44" s="16"/>
      <c r="BN44" s="16"/>
      <c r="BO44" s="16"/>
      <c r="BP44" s="16"/>
      <c r="BQ44" s="16"/>
      <c r="BR44" s="16"/>
      <c r="BS44" s="16"/>
      <c r="BT44" s="16"/>
      <c r="BU44" s="16"/>
      <c r="BV44" s="16"/>
      <c r="BW44" s="16"/>
      <c r="BX44" s="16"/>
      <c r="BY44" s="16"/>
      <c r="BZ44" s="16"/>
      <c r="CA44" s="16"/>
      <c r="CB44" s="16"/>
      <c r="CC44" s="16"/>
      <c r="CD44" s="16"/>
      <c r="CE44" s="16"/>
      <c r="CF44" s="16"/>
      <c r="CG44" s="16"/>
      <c r="CH44" s="16"/>
      <c r="CI44" s="16"/>
      <c r="CJ44" s="16"/>
      <c r="CK44" s="16"/>
      <c r="CL44" s="16"/>
      <c r="CM44" s="16"/>
      <c r="CN44" s="16"/>
      <c r="CO44" s="16"/>
      <c r="CP44" s="16"/>
      <c r="CQ44" s="16"/>
      <c r="CR44" s="16"/>
      <c r="CS44" s="16"/>
      <c r="CT44" s="16"/>
      <c r="CU44" s="16"/>
      <c r="CV44" s="16"/>
      <c r="CW44" s="16"/>
      <c r="CX44" s="16"/>
      <c r="CY44" s="16"/>
      <c r="CZ44" s="16"/>
      <c r="DA44" s="16"/>
      <c r="DB44" s="16"/>
      <c r="DC44" s="16"/>
      <c r="DD44" s="16"/>
      <c r="DE44" s="16"/>
      <c r="DF44" s="16"/>
      <c r="DG44" s="16"/>
      <c r="DH44" s="16"/>
      <c r="DI44" s="16"/>
      <c r="DJ44" s="16"/>
      <c r="DK44" s="16"/>
      <c r="DL44" s="16"/>
      <c r="DM44" s="16"/>
      <c r="DN44" s="16"/>
      <c r="DO44" s="16"/>
      <c r="DP44" s="16"/>
      <c r="DQ44" s="16"/>
      <c r="DR44" s="16"/>
      <c r="DS44" s="16"/>
      <c r="DT44" s="16"/>
      <c r="DU44" s="16"/>
      <c r="DV44" s="16"/>
      <c r="DW44" s="16"/>
      <c r="DX44" s="16"/>
      <c r="DY44" s="16"/>
      <c r="DZ44" s="16"/>
      <c r="EA44" s="16"/>
      <c r="EB44" s="16"/>
      <c r="EC44" s="16"/>
      <c r="ED44" s="16"/>
      <c r="EE44" s="16"/>
      <c r="EF44" s="16"/>
      <c r="EG44" s="16"/>
      <c r="EH44" s="16"/>
      <c r="EI44" s="16"/>
      <c r="EJ44" s="16"/>
      <c r="EK44" s="16"/>
      <c r="EL44" s="16"/>
      <c r="EM44" s="16"/>
      <c r="EN44" s="16"/>
      <c r="EO44" s="16"/>
      <c r="EP44" s="16"/>
      <c r="EQ44" s="16"/>
      <c r="ER44" s="16"/>
      <c r="ES44" s="16"/>
      <c r="ET44" s="16"/>
      <c r="EU44" s="16"/>
      <c r="EV44" s="16"/>
      <c r="EW44" s="16"/>
      <c r="EX44" s="16"/>
      <c r="EY44" s="16"/>
      <c r="EZ44" s="16"/>
      <c r="FA44" s="16"/>
      <c r="FB44" s="16"/>
      <c r="FC44" s="16"/>
      <c r="FD44" s="16"/>
      <c r="FE44" s="16"/>
      <c r="FF44" s="16"/>
      <c r="FG44" s="16"/>
      <c r="FH44" s="16"/>
      <c r="FI44" s="16"/>
      <c r="FJ44" s="16"/>
      <c r="FK44" s="16"/>
      <c r="FL44" s="16"/>
      <c r="FM44" s="16"/>
      <c r="FN44" s="16"/>
      <c r="FO44" s="16"/>
      <c r="FP44" s="16"/>
      <c r="FQ44" s="16"/>
      <c r="FR44" s="16"/>
      <c r="FS44" s="16"/>
      <c r="FT44" s="16"/>
      <c r="FU44" s="16"/>
      <c r="FV44" s="16"/>
      <c r="FW44" s="16"/>
      <c r="FX44" s="16"/>
      <c r="FY44" s="16"/>
      <c r="FZ44" s="16"/>
      <c r="GA44" s="16"/>
      <c r="GB44" s="16"/>
      <c r="GC44" s="16"/>
      <c r="GD44" s="16"/>
      <c r="GE44" s="16"/>
      <c r="GF44" s="16"/>
      <c r="GG44" s="16"/>
      <c r="GH44" s="16"/>
      <c r="GI44" s="16"/>
      <c r="GJ44" s="16"/>
      <c r="GK44" s="16"/>
      <c r="GL44" s="16"/>
      <c r="GM44" s="16"/>
      <c r="GN44" s="16"/>
      <c r="GO44" s="16"/>
      <c r="GP44" s="16"/>
      <c r="GQ44" s="16"/>
      <c r="GR44" s="16"/>
      <c r="GS44" s="16"/>
      <c r="GT44" s="16"/>
      <c r="GU44" s="16"/>
      <c r="GV44" s="16"/>
      <c r="GW44" s="16"/>
      <c r="GX44" s="16"/>
      <c r="GY44" s="16"/>
      <c r="GZ44" s="16"/>
      <c r="HA44" s="16"/>
      <c r="HB44" s="16"/>
      <c r="HC44" s="16"/>
      <c r="HD44" s="16"/>
      <c r="HE44" s="16"/>
      <c r="HF44" s="16"/>
      <c r="HG44" s="16"/>
      <c r="HH44" s="16"/>
      <c r="HI44" s="16"/>
      <c r="HJ44" s="16"/>
      <c r="HK44" s="16"/>
      <c r="HL44" s="16"/>
      <c r="HM44" s="16"/>
      <c r="HN44" s="16"/>
      <c r="HO44" s="16"/>
      <c r="HP44" s="16"/>
      <c r="HQ44" s="16"/>
      <c r="HR44" s="16"/>
      <c r="HS44" s="16"/>
      <c r="HT44" s="16"/>
      <c r="HU44" s="16"/>
      <c r="HV44" s="16"/>
      <c r="HW44" s="16"/>
      <c r="HX44" s="16"/>
      <c r="HY44" s="16"/>
      <c r="HZ44" s="16"/>
      <c r="IA44" s="16"/>
      <c r="IB44" s="16"/>
      <c r="IC44" s="16"/>
      <c r="ID44" s="16"/>
      <c r="IE44" s="16"/>
      <c r="IF44" s="16"/>
      <c r="IG44" s="16"/>
      <c r="IH44" s="16"/>
    </row>
    <row r="45" spans="2:242">
      <c r="B45" s="7"/>
      <c r="C45" s="15"/>
      <c r="D45" s="35"/>
      <c r="E45" s="36"/>
      <c r="F45" s="36"/>
      <c r="G45" s="36"/>
      <c r="H45" s="36"/>
      <c r="I45" s="3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  <c r="BM45" s="16"/>
      <c r="BN45" s="16"/>
      <c r="BO45" s="16"/>
      <c r="BP45" s="16"/>
      <c r="BQ45" s="16"/>
      <c r="BR45" s="16"/>
      <c r="BS45" s="16"/>
      <c r="BT45" s="16"/>
      <c r="BU45" s="16"/>
      <c r="BV45" s="16"/>
      <c r="BW45" s="16"/>
      <c r="BX45" s="16"/>
      <c r="BY45" s="16"/>
      <c r="BZ45" s="16"/>
      <c r="CA45" s="16"/>
      <c r="CB45" s="16"/>
      <c r="CC45" s="16"/>
      <c r="CD45" s="16"/>
      <c r="CE45" s="16"/>
      <c r="CF45" s="16"/>
      <c r="CG45" s="16"/>
      <c r="CH45" s="16"/>
      <c r="CI45" s="16"/>
      <c r="CJ45" s="16"/>
      <c r="CK45" s="16"/>
      <c r="CL45" s="16"/>
      <c r="CM45" s="16"/>
      <c r="CN45" s="16"/>
      <c r="CO45" s="16"/>
      <c r="CP45" s="16"/>
      <c r="CQ45" s="16"/>
      <c r="CR45" s="16"/>
      <c r="CS45" s="16"/>
      <c r="CT45" s="16"/>
      <c r="CU45" s="16"/>
      <c r="CV45" s="16"/>
      <c r="CW45" s="16"/>
      <c r="CX45" s="16"/>
      <c r="CY45" s="16"/>
      <c r="CZ45" s="16"/>
      <c r="DA45" s="16"/>
      <c r="DB45" s="16"/>
      <c r="DC45" s="16"/>
      <c r="DD45" s="16"/>
      <c r="DE45" s="16"/>
      <c r="DF45" s="16"/>
      <c r="DG45" s="16"/>
      <c r="DH45" s="16"/>
      <c r="DI45" s="16"/>
      <c r="DJ45" s="16"/>
      <c r="DK45" s="16"/>
      <c r="DL45" s="16"/>
      <c r="DM45" s="16"/>
      <c r="DN45" s="16"/>
      <c r="DO45" s="16"/>
      <c r="DP45" s="16"/>
      <c r="DQ45" s="16"/>
      <c r="DR45" s="16"/>
      <c r="DS45" s="16"/>
      <c r="DT45" s="16"/>
      <c r="DU45" s="16"/>
      <c r="DV45" s="16"/>
      <c r="DW45" s="16"/>
      <c r="DX45" s="16"/>
      <c r="DY45" s="16"/>
      <c r="DZ45" s="16"/>
      <c r="EA45" s="16"/>
      <c r="EB45" s="16"/>
      <c r="EC45" s="16"/>
      <c r="ED45" s="16"/>
      <c r="EE45" s="16"/>
      <c r="EF45" s="16"/>
      <c r="EG45" s="16"/>
      <c r="EH45" s="16"/>
      <c r="EI45" s="16"/>
      <c r="EJ45" s="16"/>
      <c r="EK45" s="16"/>
      <c r="EL45" s="16"/>
      <c r="EM45" s="16"/>
      <c r="EN45" s="16"/>
      <c r="EO45" s="16"/>
      <c r="EP45" s="16"/>
      <c r="EQ45" s="16"/>
      <c r="ER45" s="16"/>
      <c r="ES45" s="16"/>
      <c r="ET45" s="16"/>
      <c r="EU45" s="16"/>
      <c r="EV45" s="16"/>
      <c r="EW45" s="16"/>
      <c r="EX45" s="16"/>
      <c r="EY45" s="16"/>
      <c r="EZ45" s="16"/>
      <c r="FA45" s="16"/>
      <c r="FB45" s="16"/>
      <c r="FC45" s="16"/>
      <c r="FD45" s="16"/>
      <c r="FE45" s="16"/>
      <c r="FF45" s="16"/>
      <c r="FG45" s="16"/>
      <c r="FH45" s="16"/>
      <c r="FI45" s="16"/>
      <c r="FJ45" s="16"/>
      <c r="FK45" s="16"/>
      <c r="FL45" s="16"/>
      <c r="FM45" s="16"/>
      <c r="FN45" s="16"/>
      <c r="FO45" s="16"/>
      <c r="FP45" s="16"/>
      <c r="FQ45" s="16"/>
      <c r="FR45" s="16"/>
      <c r="FS45" s="16"/>
      <c r="FT45" s="16"/>
      <c r="FU45" s="16"/>
      <c r="FV45" s="16"/>
      <c r="FW45" s="16"/>
      <c r="FX45" s="16"/>
      <c r="FY45" s="16"/>
      <c r="FZ45" s="16"/>
      <c r="GA45" s="16"/>
      <c r="GB45" s="16"/>
      <c r="GC45" s="16"/>
      <c r="GD45" s="16"/>
      <c r="GE45" s="16"/>
      <c r="GF45" s="16"/>
      <c r="GG45" s="16"/>
      <c r="GH45" s="16"/>
      <c r="GI45" s="16"/>
      <c r="GJ45" s="16"/>
      <c r="GK45" s="16"/>
      <c r="GL45" s="16"/>
      <c r="GM45" s="16"/>
      <c r="GN45" s="16"/>
      <c r="GO45" s="16"/>
      <c r="GP45" s="16"/>
      <c r="GQ45" s="16"/>
      <c r="GR45" s="16"/>
      <c r="GS45" s="16"/>
      <c r="GT45" s="16"/>
      <c r="GU45" s="16"/>
      <c r="GV45" s="16"/>
      <c r="GW45" s="16"/>
      <c r="GX45" s="16"/>
      <c r="GY45" s="16"/>
      <c r="GZ45" s="16"/>
      <c r="HA45" s="16"/>
      <c r="HB45" s="16"/>
      <c r="HC45" s="16"/>
      <c r="HD45" s="16"/>
      <c r="HE45" s="16"/>
      <c r="HF45" s="16"/>
      <c r="HG45" s="16"/>
      <c r="HH45" s="16"/>
      <c r="HI45" s="16"/>
      <c r="HJ45" s="16"/>
      <c r="HK45" s="16"/>
      <c r="HL45" s="16"/>
      <c r="HM45" s="16"/>
      <c r="HN45" s="16"/>
      <c r="HO45" s="16"/>
      <c r="HP45" s="16"/>
      <c r="HQ45" s="16"/>
      <c r="HR45" s="16"/>
      <c r="HS45" s="16"/>
      <c r="HT45" s="16"/>
      <c r="HU45" s="16"/>
      <c r="HV45" s="16"/>
      <c r="HW45" s="16"/>
      <c r="HX45" s="16"/>
      <c r="HY45" s="16"/>
      <c r="HZ45" s="16"/>
      <c r="IA45" s="16"/>
      <c r="IB45" s="16"/>
      <c r="IC45" s="16"/>
      <c r="ID45" s="16"/>
      <c r="IE45" s="16"/>
      <c r="IF45" s="16"/>
      <c r="IG45" s="16"/>
      <c r="IH45" s="16"/>
    </row>
    <row r="46" spans="2:242">
      <c r="B46" s="7"/>
      <c r="C46" s="15"/>
      <c r="D46" s="35"/>
      <c r="E46" s="36"/>
      <c r="F46" s="36"/>
      <c r="G46" s="36"/>
      <c r="H46" s="36"/>
      <c r="I46" s="36"/>
    </row>
    <row r="47" spans="2:242">
      <c r="B47" s="7"/>
      <c r="C47" s="15"/>
      <c r="D47" s="35"/>
      <c r="E47" s="36"/>
      <c r="F47" s="36"/>
      <c r="G47" s="36"/>
      <c r="H47" s="36"/>
      <c r="I47" s="36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</row>
    <row r="48" spans="2:242">
      <c r="B48" s="7"/>
      <c r="C48" s="15"/>
      <c r="D48" s="35"/>
      <c r="E48" s="36"/>
      <c r="F48" s="36"/>
      <c r="G48" s="36"/>
      <c r="H48" s="36"/>
      <c r="I48" s="36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</row>
    <row r="49" spans="2:180">
      <c r="B49" s="7"/>
      <c r="C49" s="15"/>
      <c r="D49" s="35"/>
      <c r="E49" s="36"/>
      <c r="F49" s="36"/>
      <c r="G49" s="36"/>
      <c r="H49" s="36"/>
      <c r="I49" s="36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</row>
    <row r="50" spans="2:180">
      <c r="B50" s="7"/>
      <c r="C50" s="15"/>
      <c r="D50" s="35"/>
      <c r="E50" s="36"/>
      <c r="F50" s="36"/>
      <c r="G50" s="36"/>
      <c r="H50" s="36"/>
      <c r="I50" s="36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</row>
    <row r="51" spans="2:180">
      <c r="B51" s="7"/>
      <c r="C51" s="15"/>
      <c r="D51" s="35"/>
      <c r="E51" s="36"/>
      <c r="F51" s="36"/>
      <c r="G51" s="36"/>
      <c r="H51" s="36"/>
      <c r="I51" s="36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</row>
    <row r="52" spans="2:180">
      <c r="B52" s="7"/>
      <c r="C52" s="15"/>
      <c r="D52" s="35"/>
      <c r="E52" s="36"/>
      <c r="F52" s="36"/>
      <c r="G52" s="36"/>
      <c r="H52" s="36"/>
      <c r="I52" s="36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</row>
    <row r="53" spans="2:180">
      <c r="B53" s="7"/>
      <c r="C53" s="15"/>
      <c r="D53" s="35"/>
      <c r="E53" s="36"/>
      <c r="F53" s="36"/>
      <c r="G53" s="36"/>
      <c r="H53" s="36"/>
      <c r="I53" s="36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</row>
    <row r="54" spans="2:180">
      <c r="B54" s="7"/>
      <c r="C54" s="15"/>
      <c r="D54" s="35"/>
      <c r="E54" s="36"/>
      <c r="F54" s="36"/>
      <c r="G54" s="36"/>
      <c r="H54" s="36"/>
      <c r="I54" s="36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</row>
    <row r="55" spans="2:180">
      <c r="B55" s="7"/>
      <c r="C55" s="15"/>
      <c r="D55" s="35"/>
      <c r="E55" s="36"/>
      <c r="F55" s="36"/>
      <c r="G55" s="36"/>
      <c r="H55" s="36"/>
      <c r="I55" s="36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</row>
    <row r="56" spans="2:180">
      <c r="B56" s="7"/>
      <c r="C56" s="15"/>
      <c r="D56" s="35"/>
      <c r="E56" s="36"/>
      <c r="F56" s="36"/>
      <c r="G56" s="36"/>
      <c r="H56" s="36"/>
      <c r="I56" s="36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</row>
    <row r="57" spans="2:180">
      <c r="B57" s="7"/>
      <c r="C57" s="15"/>
      <c r="D57" s="35"/>
      <c r="E57" s="36"/>
      <c r="F57" s="36"/>
      <c r="G57" s="36"/>
      <c r="H57" s="36"/>
      <c r="I57" s="36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</row>
    <row r="58" spans="2:180">
      <c r="B58" s="7"/>
      <c r="C58" s="15"/>
      <c r="D58" s="35"/>
      <c r="E58" s="36"/>
      <c r="F58" s="36"/>
      <c r="G58" s="36"/>
      <c r="H58" s="36"/>
      <c r="I58" s="36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</row>
    <row r="59" spans="2:180">
      <c r="B59" s="7"/>
      <c r="C59" s="15"/>
      <c r="D59" s="35"/>
      <c r="E59" s="36"/>
      <c r="F59" s="36"/>
      <c r="G59" s="36"/>
      <c r="H59" s="36"/>
      <c r="I59" s="36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</row>
    <row r="60" spans="2:180">
      <c r="B60" s="7"/>
      <c r="C60" s="15"/>
      <c r="D60" s="35"/>
      <c r="E60" s="36"/>
      <c r="F60" s="36"/>
      <c r="G60" s="36"/>
      <c r="H60" s="36"/>
      <c r="I60" s="36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</row>
    <row r="61" spans="2:180">
      <c r="B61" s="7"/>
      <c r="C61" s="15"/>
      <c r="D61" s="35"/>
      <c r="E61" s="36"/>
      <c r="F61" s="36"/>
      <c r="G61" s="36"/>
      <c r="H61" s="36"/>
      <c r="I61" s="36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</row>
    <row r="62" spans="2:180">
      <c r="B62" s="7"/>
      <c r="C62" s="15"/>
      <c r="D62" s="35"/>
      <c r="E62" s="36"/>
      <c r="F62" s="36"/>
      <c r="G62" s="36"/>
      <c r="H62" s="36"/>
      <c r="I62" s="36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</row>
    <row r="63" spans="2:180">
      <c r="B63" s="7"/>
      <c r="C63" s="15"/>
      <c r="D63" s="35"/>
      <c r="E63" s="36"/>
      <c r="F63" s="36"/>
      <c r="G63" s="36"/>
      <c r="H63" s="36"/>
      <c r="I63" s="36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</row>
    <row r="64" spans="2:180">
      <c r="B64" s="7"/>
      <c r="C64" s="15"/>
      <c r="D64" s="35"/>
      <c r="E64" s="36"/>
      <c r="F64" s="36"/>
      <c r="G64" s="36"/>
      <c r="H64" s="36"/>
      <c r="I64" s="36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</row>
    <row r="65" spans="2:180">
      <c r="B65" s="7"/>
      <c r="C65" s="15"/>
      <c r="D65" s="35"/>
      <c r="E65" s="36"/>
      <c r="F65" s="36"/>
      <c r="G65" s="36"/>
      <c r="H65" s="36"/>
      <c r="I65" s="36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</row>
    <row r="66" spans="2:180">
      <c r="B66" s="7"/>
      <c r="C66" s="15"/>
      <c r="D66" s="35"/>
      <c r="E66" s="36"/>
      <c r="F66" s="36"/>
      <c r="G66" s="36"/>
      <c r="H66" s="36"/>
      <c r="I66" s="36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</row>
    <row r="67" spans="2:180">
      <c r="B67" s="7"/>
      <c r="C67" s="15"/>
      <c r="D67" s="35"/>
      <c r="E67" s="36"/>
      <c r="F67" s="36"/>
      <c r="G67" s="36"/>
      <c r="H67" s="36"/>
      <c r="I67" s="36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</row>
    <row r="68" spans="2:180">
      <c r="B68" s="7"/>
      <c r="C68" s="15"/>
      <c r="D68" s="35"/>
      <c r="E68" s="36"/>
      <c r="F68" s="36"/>
      <c r="G68" s="36"/>
      <c r="H68" s="36"/>
      <c r="I68" s="36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</row>
    <row r="69" spans="2:180">
      <c r="B69" s="7"/>
      <c r="C69" s="15"/>
      <c r="D69" s="35"/>
      <c r="E69" s="36"/>
      <c r="F69" s="36"/>
      <c r="G69" s="36"/>
      <c r="H69" s="36"/>
      <c r="I69" s="36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</row>
    <row r="70" spans="2:180">
      <c r="B70" s="7"/>
      <c r="C70" s="15"/>
      <c r="D70" s="35"/>
      <c r="E70" s="36"/>
      <c r="F70" s="36"/>
      <c r="G70" s="36"/>
      <c r="H70" s="36"/>
      <c r="I70" s="36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</row>
    <row r="71" spans="2:180">
      <c r="B71" s="7"/>
      <c r="C71" s="15"/>
      <c r="D71" s="35"/>
      <c r="E71" s="36"/>
      <c r="F71" s="36"/>
      <c r="G71" s="36"/>
      <c r="H71" s="36"/>
      <c r="I71" s="36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</row>
    <row r="72" spans="2:180">
      <c r="B72" s="7"/>
      <c r="C72" s="15"/>
      <c r="D72" s="35"/>
      <c r="E72" s="36"/>
      <c r="F72" s="36"/>
      <c r="G72" s="36"/>
      <c r="H72" s="36"/>
      <c r="I72" s="36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</row>
    <row r="73" spans="2:180">
      <c r="B73" s="7"/>
      <c r="C73" s="15"/>
      <c r="D73" s="35"/>
      <c r="E73" s="36"/>
      <c r="F73" s="36"/>
      <c r="G73" s="36"/>
      <c r="H73" s="36"/>
      <c r="I73" s="36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</row>
    <row r="74" spans="2:180">
      <c r="B74" s="7"/>
      <c r="C74" s="15"/>
      <c r="D74" s="35"/>
      <c r="E74" s="36"/>
      <c r="F74" s="36"/>
      <c r="G74" s="36"/>
      <c r="H74" s="36"/>
      <c r="I74" s="36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</row>
    <row r="75" spans="2:180">
      <c r="B75" s="7"/>
      <c r="C75" s="15"/>
      <c r="D75" s="35"/>
      <c r="E75" s="36"/>
      <c r="F75" s="36"/>
      <c r="G75" s="36"/>
      <c r="H75" s="36"/>
      <c r="I75" s="36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</row>
    <row r="76" spans="2:180">
      <c r="B76" s="7"/>
      <c r="C76" s="15"/>
      <c r="D76" s="35"/>
      <c r="E76" s="36"/>
      <c r="F76" s="36"/>
      <c r="G76" s="36"/>
      <c r="H76" s="36"/>
      <c r="I76" s="36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</row>
    <row r="77" spans="2:180">
      <c r="B77" s="7"/>
      <c r="C77" s="15"/>
      <c r="D77" s="35"/>
      <c r="E77" s="36"/>
      <c r="F77" s="36"/>
      <c r="G77" s="36"/>
      <c r="H77" s="36"/>
      <c r="I77" s="36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</row>
    <row r="78" spans="2:180">
      <c r="B78" s="7"/>
      <c r="C78" s="15"/>
      <c r="D78" s="35"/>
      <c r="E78" s="36"/>
      <c r="F78" s="36"/>
      <c r="G78" s="36"/>
      <c r="H78" s="36"/>
      <c r="I78" s="36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</row>
    <row r="79" spans="2:180">
      <c r="B79" s="7"/>
      <c r="C79" s="15"/>
      <c r="D79" s="35"/>
      <c r="E79" s="36"/>
      <c r="F79" s="36"/>
      <c r="G79" s="36"/>
      <c r="H79" s="36"/>
      <c r="I79" s="36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</row>
    <row r="80" spans="2:180">
      <c r="B80" s="7"/>
      <c r="C80" s="15"/>
      <c r="D80" s="35"/>
      <c r="E80" s="36"/>
      <c r="F80" s="36"/>
      <c r="G80" s="36"/>
      <c r="H80" s="36"/>
      <c r="I80" s="36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</row>
    <row r="81" spans="2:180">
      <c r="B81" s="7"/>
      <c r="C81" s="15"/>
      <c r="D81" s="35"/>
      <c r="E81" s="36"/>
      <c r="F81" s="36"/>
      <c r="G81" s="36"/>
      <c r="H81" s="36"/>
      <c r="I81" s="36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</row>
    <row r="82" spans="2:180">
      <c r="B82" s="7"/>
      <c r="C82" s="15"/>
      <c r="D82" s="35"/>
      <c r="E82" s="36"/>
      <c r="F82" s="36"/>
      <c r="G82" s="36"/>
      <c r="H82" s="36"/>
      <c r="I82" s="36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</row>
    <row r="83" spans="2:180">
      <c r="B83" s="7"/>
      <c r="C83" s="15"/>
      <c r="D83" s="35"/>
      <c r="E83" s="36"/>
      <c r="F83" s="36"/>
      <c r="G83" s="36"/>
      <c r="H83" s="36"/>
      <c r="I83" s="36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</row>
    <row r="84" spans="2:180">
      <c r="B84" s="7"/>
      <c r="C84" s="15"/>
      <c r="D84" s="35"/>
      <c r="E84" s="36"/>
      <c r="F84" s="36"/>
      <c r="G84" s="36"/>
      <c r="H84" s="36"/>
      <c r="I84" s="36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</row>
    <row r="85" spans="2:180">
      <c r="B85" s="7"/>
      <c r="C85" s="15"/>
      <c r="D85" s="35"/>
      <c r="E85" s="36"/>
      <c r="F85" s="36"/>
      <c r="G85" s="36"/>
      <c r="H85" s="36"/>
      <c r="I85" s="36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</row>
    <row r="86" spans="2:180">
      <c r="B86" s="7"/>
      <c r="C86" s="15"/>
      <c r="D86" s="35"/>
      <c r="E86" s="36"/>
      <c r="F86" s="36"/>
      <c r="G86" s="36"/>
      <c r="H86" s="36"/>
      <c r="I86" s="36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</row>
    <row r="87" spans="2:180">
      <c r="B87" s="7"/>
      <c r="C87" s="15"/>
      <c r="D87" s="35"/>
      <c r="E87" s="36"/>
      <c r="F87" s="36"/>
      <c r="G87" s="36"/>
      <c r="H87" s="36"/>
      <c r="I87" s="36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</row>
    <row r="88" spans="2:180">
      <c r="B88" s="7"/>
      <c r="C88" s="15"/>
      <c r="D88" s="35"/>
      <c r="E88" s="36"/>
      <c r="F88" s="36"/>
      <c r="G88" s="36"/>
      <c r="H88" s="36"/>
      <c r="I88" s="36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</row>
    <row r="89" spans="2:180">
      <c r="B89" s="7"/>
      <c r="C89" s="15"/>
      <c r="D89" s="35"/>
      <c r="E89" s="36"/>
      <c r="F89" s="36"/>
      <c r="G89" s="36"/>
      <c r="H89" s="36"/>
      <c r="I89" s="36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</row>
    <row r="90" spans="2:180">
      <c r="B90" s="7"/>
      <c r="C90" s="15"/>
      <c r="D90" s="35"/>
      <c r="E90" s="36"/>
      <c r="F90" s="36"/>
      <c r="G90" s="36"/>
      <c r="H90" s="36"/>
      <c r="I90" s="36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</row>
    <row r="91" spans="2:180">
      <c r="B91" s="7"/>
      <c r="C91" s="15"/>
      <c r="D91" s="35"/>
      <c r="E91" s="36"/>
      <c r="F91" s="36"/>
      <c r="G91" s="36"/>
      <c r="H91" s="36"/>
      <c r="I91" s="36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</row>
    <row r="92" spans="2:180">
      <c r="B92" s="7"/>
      <c r="C92" s="15"/>
      <c r="D92" s="35"/>
      <c r="E92" s="36"/>
      <c r="F92" s="36"/>
      <c r="G92" s="36"/>
      <c r="H92" s="36"/>
      <c r="I92" s="36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</row>
    <row r="93" spans="2:180">
      <c r="B93" s="7"/>
      <c r="C93" s="15"/>
      <c r="D93" s="35"/>
      <c r="E93" s="36"/>
      <c r="F93" s="36"/>
      <c r="G93" s="36"/>
      <c r="H93" s="36"/>
      <c r="I93" s="36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</row>
    <row r="94" spans="2:180">
      <c r="B94" s="7"/>
      <c r="C94" s="15"/>
      <c r="D94" s="35"/>
      <c r="E94" s="36"/>
      <c r="F94" s="36"/>
      <c r="G94" s="36"/>
      <c r="H94" s="36"/>
      <c r="I94" s="36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</row>
    <row r="95" spans="2:180">
      <c r="B95" s="7"/>
      <c r="C95" s="15"/>
      <c r="D95" s="35"/>
      <c r="E95" s="36"/>
      <c r="F95" s="36"/>
      <c r="G95" s="36"/>
      <c r="H95" s="36"/>
      <c r="I95" s="36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</row>
    <row r="96" spans="2:180">
      <c r="B96" s="7"/>
      <c r="C96" s="15"/>
      <c r="D96" s="35"/>
      <c r="E96" s="36"/>
      <c r="F96" s="36"/>
      <c r="G96" s="36"/>
      <c r="H96" s="36"/>
      <c r="I96" s="36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</row>
    <row r="97" spans="2:180">
      <c r="B97" s="7"/>
      <c r="C97" s="15"/>
      <c r="D97" s="35"/>
      <c r="E97" s="36"/>
      <c r="F97" s="36"/>
      <c r="G97" s="36"/>
      <c r="H97" s="36"/>
      <c r="I97" s="36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</row>
    <row r="98" spans="2:180">
      <c r="B98" s="7"/>
      <c r="C98" s="15"/>
      <c r="D98" s="35"/>
      <c r="E98" s="36"/>
      <c r="F98" s="36"/>
      <c r="G98" s="36"/>
      <c r="H98" s="36"/>
      <c r="I98" s="36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</row>
    <row r="99" spans="2:180">
      <c r="B99" s="7"/>
      <c r="C99" s="15"/>
      <c r="D99" s="35"/>
      <c r="E99" s="36"/>
      <c r="F99" s="36"/>
      <c r="G99" s="36"/>
      <c r="H99" s="36"/>
      <c r="I99" s="36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</row>
    <row r="100" spans="2:180">
      <c r="B100" s="7"/>
      <c r="C100" s="15"/>
      <c r="D100" s="35"/>
      <c r="E100" s="36"/>
      <c r="F100" s="36"/>
      <c r="G100" s="36"/>
      <c r="H100" s="36"/>
      <c r="I100" s="36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</row>
    <row r="101" spans="2:180">
      <c r="B101" s="7"/>
      <c r="C101" s="15"/>
      <c r="D101" s="35"/>
      <c r="E101" s="36"/>
      <c r="F101" s="36"/>
      <c r="G101" s="36"/>
      <c r="H101" s="36"/>
      <c r="I101" s="36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</row>
    <row r="102" spans="2:180">
      <c r="B102" s="7"/>
      <c r="C102" s="15"/>
      <c r="D102" s="35"/>
      <c r="E102" s="36"/>
      <c r="F102" s="36"/>
      <c r="G102" s="36"/>
      <c r="H102" s="36"/>
      <c r="I102" s="36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</row>
    <row r="103" spans="2:180">
      <c r="B103" s="7"/>
      <c r="C103" s="15"/>
      <c r="D103" s="35"/>
      <c r="E103" s="36"/>
      <c r="F103" s="36"/>
      <c r="G103" s="36"/>
      <c r="H103" s="36"/>
      <c r="I103" s="36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</row>
    <row r="104" spans="2:180">
      <c r="B104" s="7"/>
      <c r="C104" s="15"/>
      <c r="D104" s="35"/>
      <c r="E104" s="36"/>
      <c r="F104" s="36"/>
      <c r="G104" s="36"/>
      <c r="H104" s="36"/>
      <c r="I104" s="36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</row>
    <row r="105" spans="2:180">
      <c r="B105" s="7"/>
      <c r="C105" s="15"/>
      <c r="D105" s="35"/>
      <c r="E105" s="36"/>
      <c r="F105" s="36"/>
      <c r="G105" s="36"/>
      <c r="H105" s="36"/>
      <c r="I105" s="36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</row>
    <row r="106" spans="2:180">
      <c r="B106" s="7"/>
      <c r="C106" s="15"/>
      <c r="D106" s="35"/>
      <c r="E106" s="36"/>
      <c r="F106" s="36"/>
      <c r="G106" s="36"/>
      <c r="H106" s="36"/>
      <c r="I106" s="36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</row>
    <row r="107" spans="2:180">
      <c r="B107" s="7"/>
      <c r="C107" s="15"/>
      <c r="D107" s="35"/>
      <c r="E107" s="36"/>
      <c r="F107" s="36"/>
      <c r="G107" s="36"/>
      <c r="H107" s="36"/>
      <c r="I107" s="36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</row>
    <row r="108" spans="2:180">
      <c r="B108" s="7"/>
      <c r="C108" s="15"/>
      <c r="D108" s="35"/>
      <c r="E108" s="36"/>
      <c r="F108" s="36"/>
      <c r="G108" s="36"/>
      <c r="H108" s="36"/>
      <c r="I108" s="36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</row>
    <row r="109" spans="2:180">
      <c r="B109" s="7"/>
      <c r="C109" s="15"/>
      <c r="D109" s="35"/>
      <c r="E109" s="36"/>
      <c r="F109" s="36"/>
      <c r="G109" s="36"/>
      <c r="H109" s="36"/>
      <c r="I109" s="36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</row>
    <row r="110" spans="2:180">
      <c r="B110" s="7"/>
      <c r="C110" s="15"/>
      <c r="D110" s="35"/>
      <c r="E110" s="36"/>
      <c r="F110" s="36"/>
      <c r="G110" s="36"/>
      <c r="H110" s="36"/>
      <c r="I110" s="36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</row>
    <row r="111" spans="2:180">
      <c r="B111" s="7"/>
      <c r="C111" s="15"/>
      <c r="D111" s="35"/>
      <c r="E111" s="36"/>
      <c r="F111" s="36"/>
      <c r="G111" s="36"/>
      <c r="H111" s="36"/>
      <c r="I111" s="36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</row>
    <row r="112" spans="2:180">
      <c r="B112" s="7"/>
      <c r="C112" s="15"/>
      <c r="D112" s="35"/>
      <c r="E112" s="36"/>
      <c r="F112" s="36"/>
      <c r="G112" s="36"/>
      <c r="H112" s="36"/>
      <c r="I112" s="36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</row>
    <row r="113" spans="2:180">
      <c r="B113" s="7"/>
      <c r="C113" s="15"/>
      <c r="D113" s="35"/>
      <c r="E113" s="36"/>
      <c r="F113" s="36"/>
      <c r="G113" s="36"/>
      <c r="H113" s="36"/>
      <c r="I113" s="36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</row>
    <row r="114" spans="2:180">
      <c r="B114" s="7"/>
      <c r="C114" s="15"/>
      <c r="D114" s="35"/>
      <c r="E114" s="36"/>
      <c r="F114" s="36"/>
      <c r="G114" s="36"/>
      <c r="H114" s="36"/>
      <c r="I114" s="36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</row>
    <row r="115" spans="2:180">
      <c r="B115" s="7"/>
      <c r="C115" s="15"/>
      <c r="D115" s="35"/>
      <c r="E115" s="36"/>
      <c r="F115" s="36"/>
      <c r="G115" s="36"/>
      <c r="H115" s="36"/>
      <c r="I115" s="36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</row>
    <row r="116" spans="2:180">
      <c r="B116" s="7"/>
      <c r="C116" s="15"/>
      <c r="D116" s="35"/>
      <c r="E116" s="36"/>
      <c r="F116" s="36"/>
      <c r="G116" s="36"/>
      <c r="H116" s="36"/>
      <c r="I116" s="36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</row>
    <row r="117" spans="2:180">
      <c r="B117" s="7"/>
      <c r="C117" s="15"/>
      <c r="D117" s="35"/>
      <c r="E117" s="36"/>
      <c r="F117" s="36"/>
      <c r="G117" s="36"/>
      <c r="H117" s="36"/>
      <c r="I117" s="36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</row>
    <row r="118" spans="2:180">
      <c r="B118" s="7"/>
      <c r="C118" s="15"/>
      <c r="D118" s="35"/>
      <c r="E118" s="36"/>
      <c r="F118" s="36"/>
      <c r="G118" s="36"/>
      <c r="H118" s="36"/>
      <c r="I118" s="36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</row>
    <row r="119" spans="2:180">
      <c r="B119" s="7"/>
      <c r="C119" s="15"/>
      <c r="D119" s="35"/>
      <c r="E119" s="36"/>
      <c r="F119" s="36"/>
      <c r="G119" s="36"/>
      <c r="H119" s="36"/>
      <c r="I119" s="36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</row>
    <row r="120" spans="2:180">
      <c r="B120" s="7"/>
      <c r="C120" s="15"/>
      <c r="D120" s="35"/>
      <c r="E120" s="36"/>
      <c r="F120" s="36"/>
      <c r="G120" s="36"/>
      <c r="H120" s="36"/>
      <c r="I120" s="36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</row>
    <row r="121" spans="2:180">
      <c r="B121" s="7"/>
      <c r="C121" s="15"/>
      <c r="D121" s="35"/>
      <c r="E121" s="36"/>
      <c r="F121" s="36"/>
      <c r="G121" s="36"/>
      <c r="H121" s="36"/>
      <c r="I121" s="36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</row>
    <row r="122" spans="2:180">
      <c r="B122" s="7"/>
      <c r="C122" s="15"/>
      <c r="D122" s="35"/>
      <c r="E122" s="36"/>
      <c r="F122" s="36"/>
      <c r="G122" s="36"/>
      <c r="H122" s="36"/>
      <c r="I122" s="36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</row>
    <row r="123" spans="2:180">
      <c r="B123" s="7"/>
      <c r="C123" s="15"/>
      <c r="D123" s="35"/>
      <c r="E123" s="36"/>
      <c r="F123" s="36"/>
      <c r="G123" s="36"/>
      <c r="H123" s="36"/>
      <c r="I123" s="36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</row>
    <row r="124" spans="2:180">
      <c r="B124" s="7"/>
      <c r="C124" s="15"/>
      <c r="D124" s="35"/>
      <c r="E124" s="36"/>
      <c r="F124" s="36"/>
      <c r="G124" s="36"/>
      <c r="H124" s="36"/>
      <c r="I124" s="36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</row>
    <row r="125" spans="2:180">
      <c r="B125" s="7"/>
      <c r="C125" s="15"/>
      <c r="D125" s="35"/>
      <c r="E125" s="36"/>
      <c r="F125" s="36"/>
      <c r="G125" s="36"/>
      <c r="H125" s="36"/>
      <c r="I125" s="36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</row>
    <row r="126" spans="2:180">
      <c r="B126" s="7"/>
      <c r="C126" s="15"/>
      <c r="D126" s="35"/>
      <c r="E126" s="36"/>
      <c r="F126" s="36"/>
      <c r="G126" s="36"/>
      <c r="H126" s="36"/>
      <c r="I126" s="36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</row>
    <row r="127" spans="2:180">
      <c r="B127" s="7"/>
      <c r="C127" s="15"/>
      <c r="D127" s="35"/>
      <c r="E127" s="36"/>
      <c r="F127" s="36"/>
      <c r="G127" s="36"/>
      <c r="H127" s="36"/>
      <c r="I127" s="36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</row>
    <row r="128" spans="2:180">
      <c r="B128" s="7"/>
      <c r="C128" s="15"/>
      <c r="D128" s="35"/>
      <c r="E128" s="36"/>
      <c r="F128" s="36"/>
      <c r="G128" s="36"/>
      <c r="H128" s="36"/>
      <c r="I128" s="36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</row>
    <row r="129" spans="2:180">
      <c r="B129" s="7"/>
      <c r="C129" s="15"/>
      <c r="D129" s="35"/>
      <c r="E129" s="36"/>
      <c r="F129" s="36"/>
      <c r="G129" s="36"/>
      <c r="H129" s="36"/>
      <c r="I129" s="36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</row>
    <row r="130" spans="2:180">
      <c r="B130" s="7"/>
      <c r="C130" s="15"/>
      <c r="D130" s="35"/>
      <c r="E130" s="36"/>
      <c r="F130" s="36"/>
      <c r="G130" s="36"/>
      <c r="H130" s="36"/>
      <c r="I130" s="36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</row>
    <row r="131" spans="2:180">
      <c r="B131" s="7"/>
      <c r="C131" s="15"/>
      <c r="D131" s="35"/>
      <c r="E131" s="36"/>
      <c r="F131" s="36"/>
      <c r="G131" s="36"/>
      <c r="H131" s="36"/>
      <c r="I131" s="36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</row>
    <row r="132" spans="2:180">
      <c r="B132" s="7"/>
      <c r="C132" s="15"/>
      <c r="D132" s="35"/>
      <c r="E132" s="36"/>
      <c r="F132" s="36"/>
      <c r="G132" s="36"/>
      <c r="H132" s="36"/>
      <c r="I132" s="36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</row>
    <row r="133" spans="2:180">
      <c r="B133" s="7"/>
      <c r="C133" s="15"/>
      <c r="D133" s="35"/>
      <c r="E133" s="36"/>
      <c r="F133" s="36"/>
      <c r="G133" s="36"/>
      <c r="H133" s="36"/>
      <c r="I133" s="36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</row>
    <row r="134" spans="2:180">
      <c r="B134" s="7"/>
      <c r="C134" s="15"/>
      <c r="D134" s="35"/>
      <c r="E134" s="36"/>
      <c r="F134" s="36"/>
      <c r="G134" s="36"/>
      <c r="H134" s="36"/>
      <c r="I134" s="36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</row>
    <row r="135" spans="2:180">
      <c r="B135" s="7"/>
      <c r="C135" s="15"/>
      <c r="D135" s="35"/>
      <c r="E135" s="36"/>
      <c r="F135" s="36"/>
      <c r="G135" s="36"/>
      <c r="H135" s="36"/>
      <c r="I135" s="36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</row>
    <row r="136" spans="2:180">
      <c r="B136" s="7"/>
      <c r="C136" s="15"/>
      <c r="D136" s="35"/>
      <c r="E136" s="36"/>
      <c r="F136" s="36"/>
      <c r="G136" s="36"/>
      <c r="H136" s="36"/>
      <c r="I136" s="36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</row>
    <row r="137" spans="2:180">
      <c r="B137" s="7"/>
      <c r="C137" s="15"/>
      <c r="D137" s="35"/>
      <c r="E137" s="36"/>
      <c r="F137" s="36"/>
      <c r="G137" s="36"/>
      <c r="H137" s="36"/>
      <c r="I137" s="36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</row>
    <row r="138" spans="2:180">
      <c r="B138" s="7"/>
      <c r="C138" s="15"/>
      <c r="D138" s="35"/>
      <c r="E138" s="36"/>
      <c r="F138" s="36"/>
      <c r="G138" s="36"/>
      <c r="H138" s="36"/>
      <c r="I138" s="36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</row>
    <row r="139" spans="2:180">
      <c r="B139" s="7"/>
      <c r="C139" s="15"/>
      <c r="D139" s="35"/>
      <c r="E139" s="36"/>
      <c r="F139" s="36"/>
      <c r="G139" s="36"/>
      <c r="H139" s="36"/>
      <c r="I139" s="36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</row>
    <row r="140" spans="2:180">
      <c r="B140" s="7"/>
      <c r="C140" s="15"/>
      <c r="D140" s="35"/>
      <c r="E140" s="36"/>
      <c r="F140" s="36"/>
      <c r="G140" s="36"/>
      <c r="H140" s="36"/>
      <c r="I140" s="36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</row>
    <row r="141" spans="2:180">
      <c r="B141" s="7"/>
      <c r="C141" s="15"/>
      <c r="D141" s="35"/>
      <c r="E141" s="36"/>
      <c r="F141" s="36"/>
      <c r="G141" s="36"/>
      <c r="H141" s="36"/>
      <c r="I141" s="36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</row>
    <row r="142" spans="2:180">
      <c r="B142" s="7"/>
      <c r="C142" s="15"/>
      <c r="D142" s="35"/>
      <c r="E142" s="36"/>
      <c r="F142" s="36"/>
      <c r="G142" s="36"/>
      <c r="H142" s="36"/>
      <c r="I142" s="36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</row>
    <row r="143" spans="2:180">
      <c r="B143" s="7"/>
      <c r="C143" s="15"/>
      <c r="D143" s="35"/>
      <c r="E143" s="36"/>
      <c r="F143" s="36"/>
      <c r="G143" s="36"/>
      <c r="H143" s="36"/>
      <c r="I143" s="36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</row>
    <row r="144" spans="2:180">
      <c r="B144" s="7"/>
      <c r="C144" s="15"/>
      <c r="D144" s="35"/>
      <c r="E144" s="36"/>
      <c r="F144" s="36"/>
      <c r="G144" s="36"/>
      <c r="H144" s="36"/>
      <c r="I144" s="36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</row>
    <row r="145" spans="2:180">
      <c r="B145" s="7"/>
      <c r="C145" s="15"/>
      <c r="D145" s="35"/>
      <c r="E145" s="36"/>
      <c r="F145" s="36"/>
      <c r="G145" s="36"/>
      <c r="H145" s="36"/>
      <c r="I145" s="36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</row>
    <row r="146" spans="2:180">
      <c r="B146" s="7"/>
      <c r="C146" s="15"/>
      <c r="D146" s="35"/>
      <c r="E146" s="36"/>
      <c r="F146" s="36"/>
      <c r="G146" s="36"/>
      <c r="H146" s="36"/>
      <c r="I146" s="36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</row>
    <row r="147" spans="2:180">
      <c r="B147" s="7"/>
      <c r="C147" s="15"/>
      <c r="D147" s="35"/>
      <c r="E147" s="36"/>
      <c r="F147" s="36"/>
      <c r="G147" s="36"/>
      <c r="H147" s="36"/>
      <c r="I147" s="36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</row>
    <row r="148" spans="2:180">
      <c r="B148" s="7"/>
      <c r="C148" s="15"/>
      <c r="D148" s="35"/>
      <c r="E148" s="36"/>
      <c r="F148" s="36"/>
      <c r="G148" s="36"/>
      <c r="H148" s="36"/>
      <c r="I148" s="36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</row>
    <row r="149" spans="2:180">
      <c r="B149" s="7"/>
      <c r="C149" s="15"/>
      <c r="D149" s="35"/>
      <c r="E149" s="36"/>
      <c r="F149" s="36"/>
      <c r="G149" s="36"/>
      <c r="H149" s="36"/>
      <c r="I149" s="36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</row>
    <row r="150" spans="2:180">
      <c r="B150" s="7"/>
      <c r="C150" s="15"/>
      <c r="D150" s="35"/>
      <c r="E150" s="36"/>
      <c r="F150" s="36"/>
      <c r="G150" s="36"/>
      <c r="H150" s="36"/>
      <c r="I150" s="36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</row>
    <row r="151" spans="2:180">
      <c r="B151" s="7"/>
      <c r="C151" s="15"/>
      <c r="D151" s="35"/>
      <c r="E151" s="36"/>
      <c r="F151" s="36"/>
      <c r="G151" s="36"/>
      <c r="H151" s="36"/>
      <c r="I151" s="36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</row>
    <row r="152" spans="2:180">
      <c r="B152" s="7"/>
      <c r="C152" s="15"/>
      <c r="D152" s="35"/>
      <c r="E152" s="36"/>
      <c r="F152" s="36"/>
      <c r="G152" s="36"/>
      <c r="H152" s="36"/>
      <c r="I152" s="36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</row>
    <row r="153" spans="2:180">
      <c r="B153" s="7"/>
      <c r="C153" s="15"/>
      <c r="D153" s="35"/>
      <c r="E153" s="36"/>
      <c r="F153" s="36"/>
      <c r="G153" s="36"/>
      <c r="H153" s="36"/>
      <c r="I153" s="36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</row>
    <row r="154" spans="2:180">
      <c r="B154" s="7"/>
      <c r="C154" s="15"/>
      <c r="D154" s="35"/>
      <c r="E154" s="36"/>
      <c r="F154" s="36"/>
      <c r="G154" s="36"/>
      <c r="H154" s="36"/>
      <c r="I154" s="36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</row>
    <row r="155" spans="2:180">
      <c r="B155" s="7"/>
      <c r="C155" s="15"/>
      <c r="D155" s="35"/>
      <c r="E155" s="36"/>
      <c r="F155" s="36"/>
      <c r="G155" s="36"/>
      <c r="H155" s="36"/>
      <c r="I155" s="36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</row>
    <row r="156" spans="2:180">
      <c r="B156" s="7"/>
      <c r="C156" s="15"/>
      <c r="D156" s="35"/>
      <c r="E156" s="36"/>
      <c r="F156" s="36"/>
      <c r="G156" s="36"/>
      <c r="H156" s="36"/>
      <c r="I156" s="36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</row>
    <row r="157" spans="2:180">
      <c r="B157" s="7"/>
      <c r="C157" s="15"/>
      <c r="D157" s="35"/>
      <c r="E157" s="36"/>
      <c r="F157" s="36"/>
      <c r="G157" s="36"/>
      <c r="H157" s="36"/>
      <c r="I157" s="36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</row>
    <row r="158" spans="2:180">
      <c r="B158" s="7"/>
      <c r="C158" s="15"/>
      <c r="D158" s="35"/>
      <c r="E158" s="36"/>
      <c r="F158" s="36"/>
      <c r="G158" s="36"/>
      <c r="H158" s="36"/>
      <c r="I158" s="36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</row>
    <row r="159" spans="2:180">
      <c r="B159" s="7"/>
      <c r="C159" s="15"/>
      <c r="D159" s="35"/>
      <c r="E159" s="36"/>
      <c r="F159" s="36"/>
      <c r="G159" s="36"/>
      <c r="H159" s="36"/>
      <c r="I159" s="36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</row>
    <row r="160" spans="2:180">
      <c r="B160" s="7"/>
      <c r="C160" s="15"/>
      <c r="D160" s="35"/>
      <c r="E160" s="36"/>
      <c r="F160" s="36"/>
      <c r="G160" s="36"/>
      <c r="H160" s="36"/>
      <c r="I160" s="36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</row>
    <row r="161" spans="2:180">
      <c r="B161" s="7"/>
      <c r="C161" s="15"/>
      <c r="D161" s="35"/>
      <c r="E161" s="36"/>
      <c r="F161" s="36"/>
      <c r="G161" s="36"/>
      <c r="H161" s="36"/>
      <c r="I161" s="36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</row>
    <row r="162" spans="2:180"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</row>
    <row r="163" spans="2:180"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</row>
    <row r="164" spans="2:180"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</row>
    <row r="165" spans="2:180"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</row>
    <row r="166" spans="2:180"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</row>
    <row r="167" spans="2:180"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</row>
    <row r="168" spans="2:180"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</row>
    <row r="169" spans="2:180"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</row>
    <row r="170" spans="2:180"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</row>
    <row r="171" spans="2:180"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</row>
    <row r="172" spans="2:180"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</row>
    <row r="173" spans="2:180"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</row>
    <row r="174" spans="2:180"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</row>
    <row r="175" spans="2:180">
      <c r="C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</row>
    <row r="176" spans="2:180">
      <c r="C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</row>
    <row r="177" spans="4:9" s="1" customFormat="1">
      <c r="D177" s="37"/>
      <c r="E177" s="38"/>
      <c r="F177" s="38"/>
      <c r="G177" s="38"/>
      <c r="H177" s="38"/>
      <c r="I177" s="38"/>
    </row>
    <row r="178" spans="4:9" s="1" customFormat="1">
      <c r="D178" s="37"/>
      <c r="E178" s="38"/>
      <c r="F178" s="38"/>
      <c r="G178" s="38"/>
      <c r="H178" s="38"/>
      <c r="I178" s="38"/>
    </row>
    <row r="179" spans="4:9" s="1" customFormat="1">
      <c r="D179" s="37"/>
      <c r="E179" s="38"/>
      <c r="F179" s="38"/>
      <c r="G179" s="38"/>
      <c r="H179" s="38"/>
      <c r="I179" s="38"/>
    </row>
    <row r="180" spans="4:9" s="1" customFormat="1">
      <c r="D180" s="37"/>
      <c r="E180" s="38"/>
      <c r="F180" s="38"/>
      <c r="G180" s="38"/>
      <c r="H180" s="38"/>
      <c r="I180" s="38"/>
    </row>
    <row r="181" spans="4:9" s="1" customFormat="1">
      <c r="D181" s="37"/>
      <c r="E181" s="38"/>
      <c r="F181" s="38"/>
      <c r="G181" s="38"/>
      <c r="H181" s="38"/>
      <c r="I181" s="38"/>
    </row>
    <row r="182" spans="4:9" s="1" customFormat="1">
      <c r="D182" s="37"/>
      <c r="E182" s="38"/>
      <c r="F182" s="38"/>
      <c r="G182" s="38"/>
      <c r="H182" s="38"/>
      <c r="I182" s="38"/>
    </row>
    <row r="183" spans="4:9" s="1" customFormat="1">
      <c r="D183" s="37"/>
      <c r="E183" s="38"/>
      <c r="F183" s="38"/>
      <c r="G183" s="38"/>
      <c r="H183" s="38"/>
      <c r="I183" s="38"/>
    </row>
    <row r="184" spans="4:9" s="1" customFormat="1">
      <c r="D184" s="37"/>
      <c r="E184" s="38"/>
      <c r="F184" s="38"/>
      <c r="G184" s="38"/>
      <c r="H184" s="38"/>
      <c r="I184" s="38"/>
    </row>
    <row r="185" spans="4:9" s="1" customFormat="1">
      <c r="D185" s="37"/>
      <c r="E185" s="38"/>
      <c r="F185" s="38"/>
      <c r="G185" s="38"/>
      <c r="H185" s="38"/>
      <c r="I185" s="38"/>
    </row>
    <row r="186" spans="4:9" s="1" customFormat="1">
      <c r="D186" s="37"/>
      <c r="E186" s="38"/>
      <c r="F186" s="38"/>
      <c r="G186" s="38"/>
      <c r="H186" s="38"/>
      <c r="I186" s="38"/>
    </row>
    <row r="187" spans="4:9" s="1" customFormat="1">
      <c r="D187" s="37"/>
      <c r="E187" s="38"/>
      <c r="F187" s="38"/>
      <c r="G187" s="38"/>
      <c r="H187" s="38"/>
      <c r="I187" s="38"/>
    </row>
    <row r="188" spans="4:9" s="1" customFormat="1">
      <c r="D188" s="37"/>
      <c r="E188" s="38"/>
      <c r="F188" s="38"/>
      <c r="G188" s="38"/>
      <c r="H188" s="38"/>
      <c r="I188" s="38"/>
    </row>
    <row r="189" spans="4:9" s="1" customFormat="1">
      <c r="D189" s="37"/>
      <c r="E189" s="38"/>
      <c r="F189" s="38"/>
      <c r="G189" s="38"/>
      <c r="H189" s="38"/>
      <c r="I189" s="38"/>
    </row>
    <row r="190" spans="4:9" s="1" customFormat="1">
      <c r="D190" s="37"/>
      <c r="E190" s="38"/>
      <c r="F190" s="38"/>
      <c r="G190" s="38"/>
      <c r="H190" s="38"/>
      <c r="I190" s="38"/>
    </row>
    <row r="191" spans="4:9" s="1" customFormat="1">
      <c r="D191" s="37"/>
      <c r="E191" s="38"/>
      <c r="F191" s="38"/>
      <c r="G191" s="38"/>
      <c r="H191" s="38"/>
      <c r="I191" s="38"/>
    </row>
    <row r="192" spans="4:9" s="1" customFormat="1">
      <c r="D192" s="37"/>
      <c r="E192" s="38"/>
      <c r="F192" s="38"/>
      <c r="G192" s="38"/>
      <c r="H192" s="38"/>
      <c r="I192" s="38"/>
    </row>
    <row r="193" spans="4:9" s="1" customFormat="1">
      <c r="D193" s="37"/>
      <c r="E193" s="38"/>
      <c r="F193" s="38"/>
      <c r="G193" s="38"/>
      <c r="H193" s="38"/>
      <c r="I193" s="38"/>
    </row>
    <row r="194" spans="4:9" s="1" customFormat="1">
      <c r="D194" s="37"/>
      <c r="E194" s="38"/>
      <c r="F194" s="38"/>
      <c r="G194" s="38"/>
      <c r="H194" s="38"/>
      <c r="I194" s="38"/>
    </row>
    <row r="195" spans="4:9" s="1" customFormat="1">
      <c r="D195" s="37"/>
      <c r="E195" s="38"/>
      <c r="F195" s="38"/>
      <c r="G195" s="38"/>
      <c r="H195" s="38"/>
      <c r="I195" s="38"/>
    </row>
    <row r="196" spans="4:9" s="1" customFormat="1">
      <c r="D196" s="37"/>
      <c r="E196" s="38"/>
      <c r="F196" s="38"/>
      <c r="G196" s="38"/>
      <c r="H196" s="38"/>
      <c r="I196" s="38"/>
    </row>
    <row r="197" spans="4:9" s="1" customFormat="1">
      <c r="D197" s="37"/>
      <c r="E197" s="38"/>
      <c r="F197" s="38"/>
      <c r="G197" s="38"/>
      <c r="H197" s="38"/>
      <c r="I197" s="38"/>
    </row>
    <row r="198" spans="4:9" s="1" customFormat="1">
      <c r="D198" s="37"/>
      <c r="E198" s="38"/>
      <c r="F198" s="38"/>
      <c r="G198" s="38"/>
      <c r="H198" s="38"/>
      <c r="I198" s="38"/>
    </row>
    <row r="199" spans="4:9" s="1" customFormat="1">
      <c r="D199" s="37"/>
      <c r="E199" s="38"/>
      <c r="F199" s="38"/>
      <c r="G199" s="38"/>
      <c r="H199" s="38"/>
      <c r="I199" s="38"/>
    </row>
    <row r="200" spans="4:9" s="1" customFormat="1">
      <c r="D200" s="37"/>
      <c r="E200" s="38"/>
      <c r="F200" s="38"/>
      <c r="G200" s="38"/>
      <c r="H200" s="38"/>
      <c r="I200" s="38"/>
    </row>
    <row r="201" spans="4:9" s="1" customFormat="1">
      <c r="D201" s="37"/>
      <c r="E201" s="38"/>
      <c r="F201" s="38"/>
      <c r="G201" s="38"/>
      <c r="H201" s="38"/>
      <c r="I201" s="38"/>
    </row>
    <row r="202" spans="4:9" s="1" customFormat="1">
      <c r="D202" s="37"/>
      <c r="E202" s="38"/>
      <c r="F202" s="38"/>
      <c r="G202" s="38"/>
      <c r="H202" s="38"/>
      <c r="I202" s="38"/>
    </row>
    <row r="203" spans="4:9" s="1" customFormat="1">
      <c r="D203" s="37"/>
      <c r="E203" s="38"/>
      <c r="F203" s="38"/>
      <c r="G203" s="38"/>
      <c r="H203" s="38"/>
      <c r="I203" s="38"/>
    </row>
    <row r="204" spans="4:9" s="1" customFormat="1">
      <c r="D204" s="37"/>
      <c r="E204" s="38"/>
      <c r="F204" s="38"/>
      <c r="G204" s="38"/>
      <c r="H204" s="38"/>
      <c r="I204" s="38"/>
    </row>
    <row r="205" spans="4:9" s="1" customFormat="1">
      <c r="D205" s="37"/>
      <c r="E205" s="38"/>
      <c r="F205" s="38"/>
      <c r="G205" s="38"/>
      <c r="H205" s="38"/>
      <c r="I205" s="38"/>
    </row>
    <row r="206" spans="4:9" s="1" customFormat="1">
      <c r="D206" s="37"/>
      <c r="E206" s="38"/>
      <c r="F206" s="38"/>
      <c r="G206" s="38"/>
      <c r="H206" s="38"/>
      <c r="I206" s="38"/>
    </row>
    <row r="209" spans="1:180" s="18" customFormat="1">
      <c r="A209" s="1"/>
      <c r="B209" s="1"/>
      <c r="C209" s="17"/>
      <c r="D209" s="37"/>
      <c r="E209" s="38"/>
      <c r="F209" s="38"/>
      <c r="G209" s="38"/>
      <c r="H209" s="38"/>
      <c r="I209" s="38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  <c r="AB209" s="11"/>
      <c r="AC209" s="11"/>
      <c r="AD209" s="11"/>
      <c r="AE209" s="11"/>
      <c r="AF209" s="11"/>
      <c r="AG209" s="11"/>
      <c r="AH209" s="11"/>
      <c r="AI209" s="11"/>
      <c r="AJ209" s="11"/>
      <c r="AK209" s="11"/>
      <c r="AL209" s="11"/>
      <c r="AM209" s="11"/>
      <c r="AN209" s="11"/>
      <c r="AO209" s="11"/>
      <c r="AP209" s="11"/>
      <c r="AQ209" s="11"/>
      <c r="AR209" s="11"/>
      <c r="AS209" s="11"/>
      <c r="AT209" s="11"/>
      <c r="AU209" s="11"/>
      <c r="AV209" s="11"/>
      <c r="AW209" s="11"/>
      <c r="AX209" s="11"/>
      <c r="AY209" s="11"/>
      <c r="AZ209" s="11"/>
      <c r="BA209" s="11"/>
      <c r="BB209" s="11"/>
      <c r="BC209" s="11"/>
      <c r="BD209" s="11"/>
      <c r="BE209" s="11"/>
      <c r="BF209" s="11"/>
      <c r="BG209" s="11"/>
      <c r="BH209" s="11"/>
      <c r="BI209" s="11"/>
      <c r="BJ209" s="11"/>
      <c r="BK209" s="11"/>
      <c r="BL209" s="11"/>
      <c r="BM209" s="11"/>
      <c r="BN209" s="11"/>
      <c r="BO209" s="11"/>
      <c r="BP209" s="11"/>
      <c r="BQ209" s="11"/>
      <c r="BR209" s="11"/>
      <c r="BS209" s="11"/>
      <c r="BT209" s="11"/>
      <c r="BU209" s="11"/>
      <c r="BV209" s="11"/>
      <c r="BW209" s="11"/>
      <c r="BX209" s="11"/>
      <c r="BY209" s="11"/>
      <c r="BZ209" s="11"/>
      <c r="CA209" s="11"/>
      <c r="CB209" s="11"/>
      <c r="CC209" s="11"/>
      <c r="CD209" s="11"/>
      <c r="CE209" s="11"/>
      <c r="CF209" s="11"/>
      <c r="CG209" s="11"/>
      <c r="CH209" s="11"/>
      <c r="CI209" s="11"/>
      <c r="CJ209" s="11"/>
      <c r="CK209" s="11"/>
      <c r="CL209" s="11"/>
      <c r="CM209" s="11"/>
      <c r="CN209" s="11"/>
      <c r="CO209" s="11"/>
      <c r="CP209" s="11"/>
      <c r="CQ209" s="11"/>
      <c r="CR209" s="11"/>
      <c r="CS209" s="11"/>
      <c r="CT209" s="11"/>
      <c r="CU209" s="11"/>
      <c r="CV209" s="11"/>
      <c r="CW209" s="11"/>
      <c r="CX209" s="11"/>
      <c r="CY209" s="11"/>
      <c r="CZ209" s="11"/>
      <c r="DA209" s="11"/>
      <c r="DB209" s="11"/>
      <c r="DC209" s="11"/>
      <c r="DD209" s="11"/>
      <c r="DE209" s="11"/>
      <c r="DF209" s="11"/>
      <c r="DG209" s="11"/>
      <c r="DH209" s="11"/>
      <c r="DI209" s="11"/>
      <c r="DJ209" s="11"/>
      <c r="DK209" s="11"/>
      <c r="DL209" s="11"/>
      <c r="DM209" s="11"/>
      <c r="DN209" s="11"/>
      <c r="DO209" s="11"/>
      <c r="DP209" s="11"/>
      <c r="DQ209" s="11"/>
      <c r="DR209" s="11"/>
      <c r="DS209" s="11"/>
      <c r="DT209" s="11"/>
      <c r="DU209" s="11"/>
      <c r="DV209" s="11"/>
      <c r="DW209" s="11"/>
      <c r="DX209" s="11"/>
      <c r="DY209" s="11"/>
      <c r="DZ209" s="11"/>
      <c r="EA209" s="11"/>
      <c r="EB209" s="11"/>
      <c r="EC209" s="11"/>
      <c r="ED209" s="11"/>
      <c r="EE209" s="11"/>
      <c r="EF209" s="11"/>
      <c r="EG209" s="11"/>
      <c r="EH209" s="11"/>
      <c r="EI209" s="11"/>
      <c r="EJ209" s="11"/>
      <c r="EK209" s="11"/>
      <c r="EL209" s="11"/>
      <c r="EM209" s="11"/>
      <c r="EN209" s="11"/>
      <c r="EO209" s="11"/>
      <c r="EP209" s="11"/>
      <c r="EQ209" s="11"/>
      <c r="ER209" s="11"/>
      <c r="ES209" s="11"/>
      <c r="ET209" s="11"/>
      <c r="EU209" s="11"/>
      <c r="EV209" s="11"/>
      <c r="EW209" s="11"/>
      <c r="EX209" s="11"/>
      <c r="EY209" s="11"/>
      <c r="EZ209" s="11"/>
      <c r="FA209" s="11"/>
      <c r="FB209" s="11"/>
      <c r="FC209" s="11"/>
      <c r="FD209" s="11"/>
      <c r="FE209" s="11"/>
      <c r="FF209" s="11"/>
      <c r="FG209" s="11"/>
      <c r="FH209" s="11"/>
      <c r="FI209" s="11"/>
      <c r="FJ209" s="11"/>
      <c r="FK209" s="11"/>
      <c r="FL209" s="11"/>
      <c r="FM209" s="11"/>
      <c r="FN209" s="11"/>
      <c r="FO209" s="11"/>
      <c r="FP209" s="11"/>
      <c r="FQ209" s="11"/>
      <c r="FR209" s="11"/>
      <c r="FS209" s="11"/>
      <c r="FT209" s="11"/>
      <c r="FU209" s="11"/>
      <c r="FV209" s="11"/>
      <c r="FW209" s="11"/>
      <c r="FX209" s="11"/>
    </row>
    <row r="210" spans="1:180" s="7" customFormat="1" ht="14.5" customHeight="1">
      <c r="B210" s="1"/>
      <c r="C210" s="17"/>
      <c r="D210" s="37"/>
      <c r="E210" s="38"/>
      <c r="F210" s="38"/>
      <c r="G210" s="38"/>
      <c r="H210" s="38"/>
      <c r="I210" s="3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8"/>
      <c r="AL210" s="8"/>
      <c r="AM210" s="8"/>
      <c r="AN210" s="8"/>
      <c r="AO210" s="8"/>
      <c r="AP210" s="8"/>
      <c r="AQ210" s="8"/>
      <c r="AR210" s="8"/>
      <c r="AS210" s="8"/>
      <c r="AT210" s="8"/>
      <c r="AU210" s="8"/>
      <c r="AV210" s="8"/>
      <c r="AW210" s="8"/>
      <c r="AX210" s="8"/>
      <c r="AY210" s="8"/>
      <c r="AZ210" s="8"/>
      <c r="BA210" s="8"/>
      <c r="BB210" s="8"/>
      <c r="BC210" s="8"/>
      <c r="BD210" s="8"/>
      <c r="BE210" s="8"/>
      <c r="BF210" s="8"/>
      <c r="BG210" s="8"/>
      <c r="BH210" s="8"/>
      <c r="BI210" s="8"/>
      <c r="BJ210" s="8"/>
      <c r="BK210" s="8"/>
      <c r="BL210" s="8"/>
      <c r="BM210" s="8"/>
      <c r="BN210" s="8"/>
      <c r="BO210" s="8"/>
      <c r="BP210" s="8"/>
      <c r="BQ210" s="8"/>
      <c r="BR210" s="8"/>
      <c r="BS210" s="8"/>
      <c r="BT210" s="8"/>
      <c r="BU210" s="8"/>
      <c r="BV210" s="8"/>
      <c r="BW210" s="8"/>
      <c r="BX210" s="8"/>
      <c r="BY210" s="8"/>
      <c r="BZ210" s="8"/>
      <c r="CA210" s="8"/>
      <c r="CB210" s="8"/>
      <c r="CC210" s="8"/>
      <c r="CD210" s="8"/>
      <c r="CE210" s="8"/>
      <c r="CF210" s="8"/>
      <c r="CG210" s="8"/>
      <c r="CH210" s="8"/>
      <c r="CI210" s="8"/>
      <c r="CJ210" s="8"/>
      <c r="CK210" s="8"/>
      <c r="CL210" s="8"/>
      <c r="CM210" s="8"/>
      <c r="CN210" s="8"/>
      <c r="CO210" s="8"/>
      <c r="CP210" s="8"/>
      <c r="CQ210" s="8"/>
      <c r="CR210" s="8"/>
      <c r="CS210" s="8"/>
      <c r="CT210" s="8"/>
      <c r="CU210" s="8"/>
      <c r="CV210" s="8"/>
      <c r="CW210" s="8"/>
      <c r="CX210" s="8"/>
      <c r="CY210" s="8"/>
      <c r="CZ210" s="8"/>
      <c r="DA210" s="8"/>
      <c r="DB210" s="8"/>
      <c r="DC210" s="8"/>
      <c r="DD210" s="8"/>
      <c r="DE210" s="8"/>
      <c r="DF210" s="8"/>
      <c r="DG210" s="8"/>
      <c r="DH210" s="8"/>
      <c r="DI210" s="8"/>
      <c r="DJ210" s="8"/>
      <c r="DK210" s="8"/>
      <c r="DL210" s="8"/>
      <c r="DM210" s="8"/>
      <c r="DN210" s="8"/>
      <c r="DO210" s="8"/>
      <c r="DP210" s="8"/>
      <c r="DQ210" s="8"/>
      <c r="DR210" s="8"/>
      <c r="DS210" s="8"/>
      <c r="DT210" s="8"/>
      <c r="DU210" s="8"/>
      <c r="DV210" s="8"/>
      <c r="DW210" s="8"/>
      <c r="DX210" s="8"/>
      <c r="DY210" s="8"/>
      <c r="DZ210" s="8"/>
      <c r="EA210" s="8"/>
      <c r="EB210" s="8"/>
      <c r="EC210" s="8"/>
      <c r="ED210" s="8"/>
      <c r="EE210" s="8"/>
      <c r="EF210" s="8"/>
      <c r="EG210" s="8"/>
      <c r="EH210" s="8"/>
      <c r="EI210" s="8"/>
      <c r="EJ210" s="8"/>
      <c r="EK210" s="8"/>
      <c r="EL210" s="8"/>
      <c r="EM210" s="8"/>
      <c r="EN210" s="8"/>
      <c r="EO210" s="8"/>
      <c r="EP210" s="8"/>
      <c r="EQ210" s="8"/>
      <c r="ER210" s="8"/>
      <c r="ES210" s="8"/>
      <c r="ET210" s="8"/>
      <c r="EU210" s="8"/>
      <c r="EV210" s="8"/>
      <c r="EW210" s="8"/>
      <c r="EX210" s="8"/>
      <c r="EY210" s="8"/>
      <c r="EZ210" s="8"/>
      <c r="FA210" s="8"/>
      <c r="FB210" s="8"/>
      <c r="FC210" s="8"/>
      <c r="FD210" s="8"/>
      <c r="FE210" s="8"/>
      <c r="FF210" s="8"/>
      <c r="FG210" s="8"/>
      <c r="FH210" s="8"/>
      <c r="FI210" s="8"/>
      <c r="FJ210" s="8"/>
      <c r="FK210" s="8"/>
      <c r="FL210" s="8"/>
      <c r="FM210" s="8"/>
      <c r="FN210" s="8"/>
      <c r="FO210" s="8"/>
      <c r="FP210" s="8"/>
      <c r="FQ210" s="8"/>
      <c r="FR210" s="8"/>
      <c r="FS210" s="8"/>
      <c r="FT210" s="8"/>
      <c r="FU210" s="8"/>
      <c r="FV210" s="8"/>
      <c r="FW210" s="8"/>
      <c r="FX210" s="8"/>
    </row>
    <row r="211" spans="1:180" s="8" customFormat="1" ht="17.5" customHeight="1">
      <c r="B211" s="1"/>
      <c r="C211" s="17"/>
      <c r="D211" s="37"/>
      <c r="E211" s="38"/>
      <c r="F211" s="38"/>
      <c r="G211" s="38"/>
      <c r="H211" s="38"/>
      <c r="I211" s="38"/>
    </row>
    <row r="212" spans="1:180" s="7" customFormat="1" ht="10.9" customHeight="1">
      <c r="B212" s="1"/>
      <c r="C212" s="17"/>
      <c r="D212" s="37"/>
      <c r="E212" s="38"/>
      <c r="F212" s="38"/>
      <c r="G212" s="38"/>
      <c r="H212" s="38"/>
      <c r="I212" s="3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  <c r="AP212" s="8"/>
      <c r="AQ212" s="8"/>
      <c r="AR212" s="8"/>
      <c r="AS212" s="8"/>
      <c r="AT212" s="8"/>
      <c r="AU212" s="8"/>
      <c r="AV212" s="8"/>
      <c r="AW212" s="8"/>
      <c r="AX212" s="8"/>
      <c r="AY212" s="8"/>
      <c r="AZ212" s="8"/>
      <c r="BA212" s="8"/>
      <c r="BB212" s="8"/>
      <c r="BC212" s="8"/>
      <c r="BD212" s="8"/>
      <c r="BE212" s="8"/>
      <c r="BF212" s="8"/>
      <c r="BG212" s="8"/>
      <c r="BH212" s="8"/>
      <c r="BI212" s="8"/>
      <c r="BJ212" s="8"/>
      <c r="BK212" s="8"/>
      <c r="BL212" s="8"/>
      <c r="BM212" s="8"/>
      <c r="BN212" s="8"/>
      <c r="BO212" s="8"/>
      <c r="BP212" s="8"/>
      <c r="BQ212" s="8"/>
      <c r="BR212" s="8"/>
      <c r="BS212" s="8"/>
      <c r="BT212" s="8"/>
      <c r="BU212" s="8"/>
      <c r="BV212" s="8"/>
      <c r="BW212" s="8"/>
      <c r="BX212" s="8"/>
      <c r="BY212" s="8"/>
      <c r="BZ212" s="8"/>
      <c r="CA212" s="8"/>
      <c r="CB212" s="8"/>
      <c r="CC212" s="8"/>
      <c r="CD212" s="8"/>
      <c r="CE212" s="8"/>
      <c r="CF212" s="8"/>
      <c r="CG212" s="8"/>
      <c r="CH212" s="8"/>
      <c r="CI212" s="8"/>
      <c r="CJ212" s="8"/>
      <c r="CK212" s="8"/>
      <c r="CL212" s="8"/>
      <c r="CM212" s="8"/>
      <c r="CN212" s="8"/>
      <c r="CO212" s="8"/>
      <c r="CP212" s="8"/>
      <c r="CQ212" s="8"/>
      <c r="CR212" s="8"/>
      <c r="CS212" s="8"/>
      <c r="CT212" s="8"/>
      <c r="CU212" s="8"/>
      <c r="CV212" s="8"/>
      <c r="CW212" s="8"/>
      <c r="CX212" s="8"/>
      <c r="CY212" s="8"/>
      <c r="CZ212" s="8"/>
      <c r="DA212" s="8"/>
      <c r="DB212" s="8"/>
      <c r="DC212" s="8"/>
      <c r="DD212" s="8"/>
      <c r="DE212" s="8"/>
      <c r="DF212" s="8"/>
      <c r="DG212" s="8"/>
      <c r="DH212" s="8"/>
      <c r="DI212" s="8"/>
      <c r="DJ212" s="8"/>
      <c r="DK212" s="8"/>
      <c r="DL212" s="8"/>
      <c r="DM212" s="8"/>
      <c r="DN212" s="8"/>
      <c r="DO212" s="8"/>
      <c r="DP212" s="8"/>
      <c r="DQ212" s="8"/>
      <c r="DR212" s="8"/>
      <c r="DS212" s="8"/>
      <c r="DT212" s="8"/>
      <c r="DU212" s="8"/>
      <c r="DV212" s="8"/>
      <c r="DW212" s="8"/>
      <c r="DX212" s="8"/>
      <c r="DY212" s="8"/>
      <c r="DZ212" s="8"/>
      <c r="EA212" s="8"/>
      <c r="EB212" s="8"/>
      <c r="EC212" s="8"/>
      <c r="ED212" s="8"/>
      <c r="EE212" s="8"/>
      <c r="EF212" s="8"/>
      <c r="EG212" s="8"/>
      <c r="EH212" s="8"/>
      <c r="EI212" s="8"/>
      <c r="EJ212" s="8"/>
      <c r="EK212" s="8"/>
      <c r="EL212" s="8"/>
      <c r="EM212" s="8"/>
      <c r="EN212" s="8"/>
      <c r="EO212" s="8"/>
      <c r="EP212" s="8"/>
      <c r="EQ212" s="8"/>
      <c r="ER212" s="8"/>
      <c r="ES212" s="8"/>
      <c r="ET212" s="8"/>
      <c r="EU212" s="8"/>
      <c r="EV212" s="8"/>
      <c r="EW212" s="8"/>
      <c r="EX212" s="8"/>
      <c r="EY212" s="8"/>
      <c r="EZ212" s="8"/>
      <c r="FA212" s="8"/>
      <c r="FB212" s="8"/>
      <c r="FC212" s="8"/>
      <c r="FD212" s="8"/>
      <c r="FE212" s="8"/>
      <c r="FF212" s="8"/>
      <c r="FG212" s="8"/>
      <c r="FH212" s="8"/>
      <c r="FI212" s="8"/>
      <c r="FJ212" s="8"/>
      <c r="FK212" s="8"/>
      <c r="FL212" s="8"/>
      <c r="FM212" s="8"/>
      <c r="FN212" s="8"/>
      <c r="FO212" s="8"/>
      <c r="FP212" s="8"/>
      <c r="FQ212" s="8"/>
      <c r="FR212" s="8"/>
      <c r="FS212" s="8"/>
      <c r="FT212" s="8"/>
      <c r="FU212" s="8"/>
      <c r="FV212" s="8"/>
      <c r="FW212" s="8"/>
      <c r="FX212" s="8"/>
    </row>
    <row r="213" spans="1:180" s="7" customFormat="1">
      <c r="B213" s="1"/>
      <c r="C213" s="17"/>
      <c r="D213" s="37"/>
      <c r="E213" s="38"/>
      <c r="F213" s="38"/>
      <c r="G213" s="38"/>
      <c r="H213" s="38"/>
      <c r="I213" s="3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  <c r="AP213" s="8"/>
      <c r="AQ213" s="8"/>
      <c r="AR213" s="8"/>
      <c r="AS213" s="8"/>
      <c r="AT213" s="8"/>
      <c r="AU213" s="8"/>
      <c r="AV213" s="8"/>
      <c r="AW213" s="8"/>
      <c r="AX213" s="8"/>
      <c r="AY213" s="8"/>
      <c r="AZ213" s="8"/>
      <c r="BA213" s="8"/>
      <c r="BB213" s="8"/>
      <c r="BC213" s="8"/>
      <c r="BD213" s="8"/>
      <c r="BE213" s="8"/>
      <c r="BF213" s="8"/>
      <c r="BG213" s="8"/>
      <c r="BH213" s="8"/>
      <c r="BI213" s="8"/>
      <c r="BJ213" s="8"/>
      <c r="BK213" s="8"/>
      <c r="BL213" s="8"/>
      <c r="BM213" s="8"/>
      <c r="BN213" s="8"/>
      <c r="BO213" s="8"/>
      <c r="BP213" s="8"/>
      <c r="BQ213" s="8"/>
      <c r="BR213" s="8"/>
      <c r="BS213" s="8"/>
      <c r="BT213" s="8"/>
      <c r="BU213" s="8"/>
      <c r="BV213" s="8"/>
      <c r="BW213" s="8"/>
      <c r="BX213" s="8"/>
      <c r="BY213" s="8"/>
      <c r="BZ213" s="8"/>
      <c r="CA213" s="8"/>
      <c r="CB213" s="8"/>
      <c r="CC213" s="8"/>
      <c r="CD213" s="8"/>
      <c r="CE213" s="8"/>
      <c r="CF213" s="8"/>
      <c r="CG213" s="8"/>
      <c r="CH213" s="8"/>
      <c r="CI213" s="8"/>
      <c r="CJ213" s="8"/>
      <c r="CK213" s="8"/>
      <c r="CL213" s="8"/>
      <c r="CM213" s="8"/>
      <c r="CN213" s="8"/>
      <c r="CO213" s="8"/>
      <c r="CP213" s="8"/>
      <c r="CQ213" s="8"/>
      <c r="CR213" s="8"/>
      <c r="CS213" s="8"/>
      <c r="CT213" s="8"/>
      <c r="CU213" s="8"/>
      <c r="CV213" s="8"/>
      <c r="CW213" s="8"/>
      <c r="CX213" s="8"/>
      <c r="CY213" s="8"/>
      <c r="CZ213" s="8"/>
      <c r="DA213" s="8"/>
      <c r="DB213" s="8"/>
      <c r="DC213" s="8"/>
      <c r="DD213" s="8"/>
      <c r="DE213" s="8"/>
      <c r="DF213" s="8"/>
      <c r="DG213" s="8"/>
      <c r="DH213" s="8"/>
      <c r="DI213" s="8"/>
      <c r="DJ213" s="8"/>
      <c r="DK213" s="8"/>
      <c r="DL213" s="8"/>
      <c r="DM213" s="8"/>
      <c r="DN213" s="8"/>
      <c r="DO213" s="8"/>
      <c r="DP213" s="8"/>
      <c r="DQ213" s="8"/>
      <c r="DR213" s="8"/>
      <c r="DS213" s="8"/>
      <c r="DT213" s="8"/>
      <c r="DU213" s="8"/>
      <c r="DV213" s="8"/>
      <c r="DW213" s="8"/>
      <c r="DX213" s="8"/>
      <c r="DY213" s="8"/>
      <c r="DZ213" s="8"/>
      <c r="EA213" s="8"/>
      <c r="EB213" s="8"/>
      <c r="EC213" s="8"/>
      <c r="ED213" s="8"/>
      <c r="EE213" s="8"/>
      <c r="EF213" s="8"/>
      <c r="EG213" s="8"/>
      <c r="EH213" s="8"/>
      <c r="EI213" s="8"/>
      <c r="EJ213" s="8"/>
      <c r="EK213" s="8"/>
      <c r="EL213" s="8"/>
      <c r="EM213" s="8"/>
      <c r="EN213" s="8"/>
      <c r="EO213" s="8"/>
      <c r="EP213" s="8"/>
      <c r="EQ213" s="8"/>
      <c r="ER213" s="8"/>
      <c r="ES213" s="8"/>
      <c r="ET213" s="8"/>
      <c r="EU213" s="8"/>
      <c r="EV213" s="8"/>
      <c r="EW213" s="8"/>
      <c r="EX213" s="8"/>
      <c r="EY213" s="8"/>
      <c r="EZ213" s="8"/>
      <c r="FA213" s="8"/>
      <c r="FB213" s="8"/>
      <c r="FC213" s="8"/>
      <c r="FD213" s="8"/>
      <c r="FE213" s="8"/>
      <c r="FF213" s="8"/>
      <c r="FG213" s="8"/>
      <c r="FH213" s="8"/>
      <c r="FI213" s="8"/>
      <c r="FJ213" s="8"/>
      <c r="FK213" s="8"/>
      <c r="FL213" s="8"/>
      <c r="FM213" s="8"/>
      <c r="FN213" s="8"/>
      <c r="FO213" s="8"/>
      <c r="FP213" s="8"/>
      <c r="FQ213" s="8"/>
      <c r="FR213" s="8"/>
      <c r="FS213" s="8"/>
      <c r="FT213" s="8"/>
      <c r="FU213" s="8"/>
      <c r="FV213" s="8"/>
      <c r="FW213" s="8"/>
      <c r="FX213" s="8"/>
    </row>
    <row r="214" spans="1:180" s="7" customFormat="1">
      <c r="B214" s="1"/>
      <c r="C214" s="17"/>
      <c r="D214" s="37"/>
      <c r="E214" s="38"/>
      <c r="F214" s="38"/>
      <c r="G214" s="38"/>
      <c r="H214" s="38"/>
      <c r="I214" s="3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  <c r="AK214" s="8"/>
      <c r="AL214" s="8"/>
      <c r="AM214" s="8"/>
      <c r="AN214" s="8"/>
      <c r="AO214" s="8"/>
      <c r="AP214" s="8"/>
      <c r="AQ214" s="8"/>
      <c r="AR214" s="8"/>
      <c r="AS214" s="8"/>
      <c r="AT214" s="8"/>
      <c r="AU214" s="8"/>
      <c r="AV214" s="8"/>
      <c r="AW214" s="8"/>
      <c r="AX214" s="8"/>
      <c r="AY214" s="8"/>
      <c r="AZ214" s="8"/>
      <c r="BA214" s="8"/>
      <c r="BB214" s="8"/>
      <c r="BC214" s="8"/>
      <c r="BD214" s="8"/>
      <c r="BE214" s="8"/>
      <c r="BF214" s="8"/>
      <c r="BG214" s="8"/>
      <c r="BH214" s="8"/>
      <c r="BI214" s="8"/>
      <c r="BJ214" s="8"/>
      <c r="BK214" s="8"/>
      <c r="BL214" s="8"/>
      <c r="BM214" s="8"/>
      <c r="BN214" s="8"/>
      <c r="BO214" s="8"/>
      <c r="BP214" s="8"/>
      <c r="BQ214" s="8"/>
      <c r="BR214" s="8"/>
      <c r="BS214" s="8"/>
      <c r="BT214" s="8"/>
      <c r="BU214" s="8"/>
      <c r="BV214" s="8"/>
      <c r="BW214" s="8"/>
      <c r="BX214" s="8"/>
      <c r="BY214" s="8"/>
      <c r="BZ214" s="8"/>
      <c r="CA214" s="8"/>
      <c r="CB214" s="8"/>
      <c r="CC214" s="8"/>
      <c r="CD214" s="8"/>
      <c r="CE214" s="8"/>
      <c r="CF214" s="8"/>
      <c r="CG214" s="8"/>
      <c r="CH214" s="8"/>
      <c r="CI214" s="8"/>
      <c r="CJ214" s="8"/>
      <c r="CK214" s="8"/>
      <c r="CL214" s="8"/>
      <c r="CM214" s="8"/>
      <c r="CN214" s="8"/>
      <c r="CO214" s="8"/>
      <c r="CP214" s="8"/>
      <c r="CQ214" s="8"/>
      <c r="CR214" s="8"/>
      <c r="CS214" s="8"/>
      <c r="CT214" s="8"/>
      <c r="CU214" s="8"/>
      <c r="CV214" s="8"/>
      <c r="CW214" s="8"/>
      <c r="CX214" s="8"/>
      <c r="CY214" s="8"/>
      <c r="CZ214" s="8"/>
      <c r="DA214" s="8"/>
      <c r="DB214" s="8"/>
      <c r="DC214" s="8"/>
      <c r="DD214" s="8"/>
      <c r="DE214" s="8"/>
      <c r="DF214" s="8"/>
      <c r="DG214" s="8"/>
      <c r="DH214" s="8"/>
      <c r="DI214" s="8"/>
      <c r="DJ214" s="8"/>
      <c r="DK214" s="8"/>
      <c r="DL214" s="8"/>
      <c r="DM214" s="8"/>
      <c r="DN214" s="8"/>
      <c r="DO214" s="8"/>
      <c r="DP214" s="8"/>
      <c r="DQ214" s="8"/>
      <c r="DR214" s="8"/>
      <c r="DS214" s="8"/>
      <c r="DT214" s="8"/>
      <c r="DU214" s="8"/>
      <c r="DV214" s="8"/>
      <c r="DW214" s="8"/>
      <c r="DX214" s="8"/>
      <c r="DY214" s="8"/>
      <c r="DZ214" s="8"/>
      <c r="EA214" s="8"/>
      <c r="EB214" s="8"/>
      <c r="EC214" s="8"/>
      <c r="ED214" s="8"/>
      <c r="EE214" s="8"/>
      <c r="EF214" s="8"/>
      <c r="EG214" s="8"/>
      <c r="EH214" s="8"/>
      <c r="EI214" s="8"/>
      <c r="EJ214" s="8"/>
      <c r="EK214" s="8"/>
      <c r="EL214" s="8"/>
      <c r="EM214" s="8"/>
      <c r="EN214" s="8"/>
      <c r="EO214" s="8"/>
      <c r="EP214" s="8"/>
      <c r="EQ214" s="8"/>
      <c r="ER214" s="8"/>
      <c r="ES214" s="8"/>
      <c r="ET214" s="8"/>
      <c r="EU214" s="8"/>
      <c r="EV214" s="8"/>
      <c r="EW214" s="8"/>
      <c r="EX214" s="8"/>
      <c r="EY214" s="8"/>
      <c r="EZ214" s="8"/>
      <c r="FA214" s="8"/>
      <c r="FB214" s="8"/>
      <c r="FC214" s="8"/>
      <c r="FD214" s="8"/>
      <c r="FE214" s="8"/>
      <c r="FF214" s="8"/>
      <c r="FG214" s="8"/>
      <c r="FH214" s="8"/>
      <c r="FI214" s="8"/>
      <c r="FJ214" s="8"/>
      <c r="FK214" s="8"/>
      <c r="FL214" s="8"/>
      <c r="FM214" s="8"/>
      <c r="FN214" s="8"/>
      <c r="FO214" s="8"/>
      <c r="FP214" s="8"/>
      <c r="FQ214" s="8"/>
      <c r="FR214" s="8"/>
      <c r="FS214" s="8"/>
      <c r="FT214" s="8"/>
      <c r="FU214" s="8"/>
      <c r="FV214" s="8"/>
      <c r="FW214" s="8"/>
      <c r="FX214" s="8"/>
    </row>
    <row r="215" spans="1:180" s="7" customFormat="1">
      <c r="B215" s="1"/>
      <c r="C215" s="17"/>
      <c r="D215" s="37"/>
      <c r="E215" s="38"/>
      <c r="F215" s="38"/>
      <c r="G215" s="38"/>
      <c r="H215" s="38"/>
      <c r="I215" s="3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  <c r="AP215" s="8"/>
      <c r="AQ215" s="8"/>
      <c r="AR215" s="8"/>
      <c r="AS215" s="8"/>
      <c r="AT215" s="8"/>
      <c r="AU215" s="8"/>
      <c r="AV215" s="8"/>
      <c r="AW215" s="8"/>
      <c r="AX215" s="8"/>
      <c r="AY215" s="8"/>
      <c r="AZ215" s="8"/>
      <c r="BA215" s="8"/>
      <c r="BB215" s="8"/>
      <c r="BC215" s="8"/>
      <c r="BD215" s="8"/>
      <c r="BE215" s="8"/>
      <c r="BF215" s="8"/>
      <c r="BG215" s="8"/>
      <c r="BH215" s="8"/>
      <c r="BI215" s="8"/>
      <c r="BJ215" s="8"/>
      <c r="BK215" s="8"/>
      <c r="BL215" s="8"/>
      <c r="BM215" s="8"/>
      <c r="BN215" s="8"/>
      <c r="BO215" s="8"/>
      <c r="BP215" s="8"/>
      <c r="BQ215" s="8"/>
      <c r="BR215" s="8"/>
      <c r="BS215" s="8"/>
      <c r="BT215" s="8"/>
      <c r="BU215" s="8"/>
      <c r="BV215" s="8"/>
      <c r="BW215" s="8"/>
      <c r="BX215" s="8"/>
      <c r="BY215" s="8"/>
      <c r="BZ215" s="8"/>
      <c r="CA215" s="8"/>
      <c r="CB215" s="8"/>
      <c r="CC215" s="8"/>
      <c r="CD215" s="8"/>
      <c r="CE215" s="8"/>
      <c r="CF215" s="8"/>
      <c r="CG215" s="8"/>
      <c r="CH215" s="8"/>
      <c r="CI215" s="8"/>
      <c r="CJ215" s="8"/>
      <c r="CK215" s="8"/>
      <c r="CL215" s="8"/>
      <c r="CM215" s="8"/>
      <c r="CN215" s="8"/>
      <c r="CO215" s="8"/>
      <c r="CP215" s="8"/>
      <c r="CQ215" s="8"/>
      <c r="CR215" s="8"/>
      <c r="CS215" s="8"/>
      <c r="CT215" s="8"/>
      <c r="CU215" s="8"/>
      <c r="CV215" s="8"/>
      <c r="CW215" s="8"/>
      <c r="CX215" s="8"/>
      <c r="CY215" s="8"/>
      <c r="CZ215" s="8"/>
      <c r="DA215" s="8"/>
      <c r="DB215" s="8"/>
      <c r="DC215" s="8"/>
      <c r="DD215" s="8"/>
      <c r="DE215" s="8"/>
      <c r="DF215" s="8"/>
      <c r="DG215" s="8"/>
      <c r="DH215" s="8"/>
      <c r="DI215" s="8"/>
      <c r="DJ215" s="8"/>
      <c r="DK215" s="8"/>
      <c r="DL215" s="8"/>
      <c r="DM215" s="8"/>
      <c r="DN215" s="8"/>
      <c r="DO215" s="8"/>
      <c r="DP215" s="8"/>
      <c r="DQ215" s="8"/>
      <c r="DR215" s="8"/>
      <c r="DS215" s="8"/>
      <c r="DT215" s="8"/>
      <c r="DU215" s="8"/>
      <c r="DV215" s="8"/>
      <c r="DW215" s="8"/>
      <c r="DX215" s="8"/>
      <c r="DY215" s="8"/>
      <c r="DZ215" s="8"/>
      <c r="EA215" s="8"/>
      <c r="EB215" s="8"/>
      <c r="EC215" s="8"/>
      <c r="ED215" s="8"/>
      <c r="EE215" s="8"/>
      <c r="EF215" s="8"/>
      <c r="EG215" s="8"/>
      <c r="EH215" s="8"/>
      <c r="EI215" s="8"/>
      <c r="EJ215" s="8"/>
      <c r="EK215" s="8"/>
      <c r="EL215" s="8"/>
      <c r="EM215" s="8"/>
      <c r="EN215" s="8"/>
      <c r="EO215" s="8"/>
      <c r="EP215" s="8"/>
      <c r="EQ215" s="8"/>
      <c r="ER215" s="8"/>
      <c r="ES215" s="8"/>
      <c r="ET215" s="8"/>
      <c r="EU215" s="8"/>
      <c r="EV215" s="8"/>
      <c r="EW215" s="8"/>
      <c r="EX215" s="8"/>
      <c r="EY215" s="8"/>
      <c r="EZ215" s="8"/>
      <c r="FA215" s="8"/>
      <c r="FB215" s="8"/>
      <c r="FC215" s="8"/>
      <c r="FD215" s="8"/>
      <c r="FE215" s="8"/>
      <c r="FF215" s="8"/>
      <c r="FG215" s="8"/>
      <c r="FH215" s="8"/>
      <c r="FI215" s="8"/>
      <c r="FJ215" s="8"/>
      <c r="FK215" s="8"/>
      <c r="FL215" s="8"/>
      <c r="FM215" s="8"/>
      <c r="FN215" s="8"/>
      <c r="FO215" s="8"/>
      <c r="FP215" s="8"/>
      <c r="FQ215" s="8"/>
      <c r="FR215" s="8"/>
      <c r="FS215" s="8"/>
      <c r="FT215" s="8"/>
      <c r="FU215" s="8"/>
      <c r="FV215" s="8"/>
      <c r="FW215" s="8"/>
      <c r="FX215" s="8"/>
    </row>
    <row r="216" spans="1:180" s="7" customFormat="1">
      <c r="B216" s="1"/>
      <c r="C216" s="17"/>
      <c r="D216" s="37"/>
      <c r="E216" s="38"/>
      <c r="F216" s="38"/>
      <c r="G216" s="38"/>
      <c r="H216" s="38"/>
      <c r="I216" s="3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8"/>
      <c r="AP216" s="8"/>
      <c r="AQ216" s="8"/>
      <c r="AR216" s="8"/>
      <c r="AS216" s="8"/>
      <c r="AT216" s="8"/>
      <c r="AU216" s="8"/>
      <c r="AV216" s="8"/>
      <c r="AW216" s="8"/>
      <c r="AX216" s="8"/>
      <c r="AY216" s="8"/>
      <c r="AZ216" s="8"/>
      <c r="BA216" s="8"/>
      <c r="BB216" s="8"/>
      <c r="BC216" s="8"/>
      <c r="BD216" s="8"/>
      <c r="BE216" s="8"/>
      <c r="BF216" s="8"/>
      <c r="BG216" s="8"/>
      <c r="BH216" s="8"/>
      <c r="BI216" s="8"/>
      <c r="BJ216" s="8"/>
      <c r="BK216" s="8"/>
      <c r="BL216" s="8"/>
      <c r="BM216" s="8"/>
      <c r="BN216" s="8"/>
      <c r="BO216" s="8"/>
      <c r="BP216" s="8"/>
      <c r="BQ216" s="8"/>
      <c r="BR216" s="8"/>
      <c r="BS216" s="8"/>
      <c r="BT216" s="8"/>
      <c r="BU216" s="8"/>
      <c r="BV216" s="8"/>
      <c r="BW216" s="8"/>
      <c r="BX216" s="8"/>
      <c r="BY216" s="8"/>
      <c r="BZ216" s="8"/>
      <c r="CA216" s="8"/>
      <c r="CB216" s="8"/>
      <c r="CC216" s="8"/>
      <c r="CD216" s="8"/>
      <c r="CE216" s="8"/>
      <c r="CF216" s="8"/>
      <c r="CG216" s="8"/>
      <c r="CH216" s="8"/>
      <c r="CI216" s="8"/>
      <c r="CJ216" s="8"/>
      <c r="CK216" s="8"/>
      <c r="CL216" s="8"/>
      <c r="CM216" s="8"/>
      <c r="CN216" s="8"/>
      <c r="CO216" s="8"/>
      <c r="CP216" s="8"/>
      <c r="CQ216" s="8"/>
      <c r="CR216" s="8"/>
      <c r="CS216" s="8"/>
      <c r="CT216" s="8"/>
      <c r="CU216" s="8"/>
      <c r="CV216" s="8"/>
      <c r="CW216" s="8"/>
      <c r="CX216" s="8"/>
      <c r="CY216" s="8"/>
      <c r="CZ216" s="8"/>
      <c r="DA216" s="8"/>
      <c r="DB216" s="8"/>
      <c r="DC216" s="8"/>
      <c r="DD216" s="8"/>
      <c r="DE216" s="8"/>
      <c r="DF216" s="8"/>
      <c r="DG216" s="8"/>
      <c r="DH216" s="8"/>
      <c r="DI216" s="8"/>
      <c r="DJ216" s="8"/>
      <c r="DK216" s="8"/>
      <c r="DL216" s="8"/>
      <c r="DM216" s="8"/>
      <c r="DN216" s="8"/>
      <c r="DO216" s="8"/>
      <c r="DP216" s="8"/>
      <c r="DQ216" s="8"/>
      <c r="DR216" s="8"/>
      <c r="DS216" s="8"/>
      <c r="DT216" s="8"/>
      <c r="DU216" s="8"/>
      <c r="DV216" s="8"/>
      <c r="DW216" s="8"/>
      <c r="DX216" s="8"/>
      <c r="DY216" s="8"/>
      <c r="DZ216" s="8"/>
      <c r="EA216" s="8"/>
      <c r="EB216" s="8"/>
      <c r="EC216" s="8"/>
      <c r="ED216" s="8"/>
      <c r="EE216" s="8"/>
      <c r="EF216" s="8"/>
      <c r="EG216" s="8"/>
      <c r="EH216" s="8"/>
      <c r="EI216" s="8"/>
      <c r="EJ216" s="8"/>
      <c r="EK216" s="8"/>
      <c r="EL216" s="8"/>
      <c r="EM216" s="8"/>
      <c r="EN216" s="8"/>
      <c r="EO216" s="8"/>
      <c r="EP216" s="8"/>
      <c r="EQ216" s="8"/>
      <c r="ER216" s="8"/>
      <c r="ES216" s="8"/>
      <c r="ET216" s="8"/>
      <c r="EU216" s="8"/>
      <c r="EV216" s="8"/>
      <c r="EW216" s="8"/>
      <c r="EX216" s="8"/>
      <c r="EY216" s="8"/>
      <c r="EZ216" s="8"/>
      <c r="FA216" s="8"/>
      <c r="FB216" s="8"/>
      <c r="FC216" s="8"/>
      <c r="FD216" s="8"/>
      <c r="FE216" s="8"/>
      <c r="FF216" s="8"/>
      <c r="FG216" s="8"/>
      <c r="FH216" s="8"/>
      <c r="FI216" s="8"/>
      <c r="FJ216" s="8"/>
      <c r="FK216" s="8"/>
      <c r="FL216" s="8"/>
      <c r="FM216" s="8"/>
      <c r="FN216" s="8"/>
      <c r="FO216" s="8"/>
      <c r="FP216" s="8"/>
      <c r="FQ216" s="8"/>
      <c r="FR216" s="8"/>
      <c r="FS216" s="8"/>
      <c r="FT216" s="8"/>
      <c r="FU216" s="8"/>
      <c r="FV216" s="8"/>
      <c r="FW216" s="8"/>
      <c r="FX216" s="8"/>
    </row>
    <row r="217" spans="1:180" s="7" customFormat="1">
      <c r="B217" s="1"/>
      <c r="C217" s="17"/>
      <c r="D217" s="37"/>
      <c r="E217" s="38"/>
      <c r="F217" s="38"/>
      <c r="G217" s="38"/>
      <c r="H217" s="38"/>
      <c r="I217" s="3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8"/>
      <c r="AT217" s="8"/>
      <c r="AU217" s="8"/>
      <c r="AV217" s="8"/>
      <c r="AW217" s="8"/>
      <c r="AX217" s="8"/>
      <c r="AY217" s="8"/>
      <c r="AZ217" s="8"/>
      <c r="BA217" s="8"/>
      <c r="BB217" s="8"/>
      <c r="BC217" s="8"/>
      <c r="BD217" s="8"/>
      <c r="BE217" s="8"/>
      <c r="BF217" s="8"/>
      <c r="BG217" s="8"/>
      <c r="BH217" s="8"/>
      <c r="BI217" s="8"/>
      <c r="BJ217" s="8"/>
      <c r="BK217" s="8"/>
      <c r="BL217" s="8"/>
      <c r="BM217" s="8"/>
      <c r="BN217" s="8"/>
      <c r="BO217" s="8"/>
      <c r="BP217" s="8"/>
      <c r="BQ217" s="8"/>
      <c r="BR217" s="8"/>
      <c r="BS217" s="8"/>
      <c r="BT217" s="8"/>
      <c r="BU217" s="8"/>
      <c r="BV217" s="8"/>
      <c r="BW217" s="8"/>
      <c r="BX217" s="8"/>
      <c r="BY217" s="8"/>
      <c r="BZ217" s="8"/>
      <c r="CA217" s="8"/>
      <c r="CB217" s="8"/>
      <c r="CC217" s="8"/>
      <c r="CD217" s="8"/>
      <c r="CE217" s="8"/>
      <c r="CF217" s="8"/>
      <c r="CG217" s="8"/>
      <c r="CH217" s="8"/>
      <c r="CI217" s="8"/>
      <c r="CJ217" s="8"/>
      <c r="CK217" s="8"/>
      <c r="CL217" s="8"/>
      <c r="CM217" s="8"/>
      <c r="CN217" s="8"/>
      <c r="CO217" s="8"/>
      <c r="CP217" s="8"/>
      <c r="CQ217" s="8"/>
      <c r="CR217" s="8"/>
      <c r="CS217" s="8"/>
      <c r="CT217" s="8"/>
      <c r="CU217" s="8"/>
      <c r="CV217" s="8"/>
      <c r="CW217" s="8"/>
      <c r="CX217" s="8"/>
      <c r="CY217" s="8"/>
      <c r="CZ217" s="8"/>
      <c r="DA217" s="8"/>
      <c r="DB217" s="8"/>
      <c r="DC217" s="8"/>
      <c r="DD217" s="8"/>
      <c r="DE217" s="8"/>
      <c r="DF217" s="8"/>
      <c r="DG217" s="8"/>
      <c r="DH217" s="8"/>
      <c r="DI217" s="8"/>
      <c r="DJ217" s="8"/>
      <c r="DK217" s="8"/>
      <c r="DL217" s="8"/>
      <c r="DM217" s="8"/>
      <c r="DN217" s="8"/>
      <c r="DO217" s="8"/>
      <c r="DP217" s="8"/>
      <c r="DQ217" s="8"/>
      <c r="DR217" s="8"/>
      <c r="DS217" s="8"/>
      <c r="DT217" s="8"/>
      <c r="DU217" s="8"/>
      <c r="DV217" s="8"/>
      <c r="DW217" s="8"/>
      <c r="DX217" s="8"/>
      <c r="DY217" s="8"/>
      <c r="DZ217" s="8"/>
      <c r="EA217" s="8"/>
      <c r="EB217" s="8"/>
      <c r="EC217" s="8"/>
      <c r="ED217" s="8"/>
      <c r="EE217" s="8"/>
      <c r="EF217" s="8"/>
      <c r="EG217" s="8"/>
      <c r="EH217" s="8"/>
      <c r="EI217" s="8"/>
      <c r="EJ217" s="8"/>
      <c r="EK217" s="8"/>
      <c r="EL217" s="8"/>
      <c r="EM217" s="8"/>
      <c r="EN217" s="8"/>
      <c r="EO217" s="8"/>
      <c r="EP217" s="8"/>
      <c r="EQ217" s="8"/>
      <c r="ER217" s="8"/>
      <c r="ES217" s="8"/>
      <c r="ET217" s="8"/>
      <c r="EU217" s="8"/>
      <c r="EV217" s="8"/>
      <c r="EW217" s="8"/>
      <c r="EX217" s="8"/>
      <c r="EY217" s="8"/>
      <c r="EZ217" s="8"/>
      <c r="FA217" s="8"/>
      <c r="FB217" s="8"/>
      <c r="FC217" s="8"/>
      <c r="FD217" s="8"/>
      <c r="FE217" s="8"/>
      <c r="FF217" s="8"/>
      <c r="FG217" s="8"/>
      <c r="FH217" s="8"/>
      <c r="FI217" s="8"/>
      <c r="FJ217" s="8"/>
      <c r="FK217" s="8"/>
      <c r="FL217" s="8"/>
      <c r="FM217" s="8"/>
      <c r="FN217" s="8"/>
      <c r="FO217" s="8"/>
      <c r="FP217" s="8"/>
      <c r="FQ217" s="8"/>
      <c r="FR217" s="8"/>
      <c r="FS217" s="8"/>
      <c r="FT217" s="8"/>
      <c r="FU217" s="8"/>
      <c r="FV217" s="8"/>
      <c r="FW217" s="8"/>
      <c r="FX217" s="8"/>
    </row>
    <row r="218" spans="1:180" s="7" customFormat="1">
      <c r="B218" s="1"/>
      <c r="C218" s="17"/>
      <c r="D218" s="37"/>
      <c r="E218" s="38"/>
      <c r="F218" s="38"/>
      <c r="G218" s="38"/>
      <c r="H218" s="38"/>
      <c r="I218" s="3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  <c r="AL218" s="8"/>
      <c r="AM218" s="8"/>
      <c r="AN218" s="8"/>
      <c r="AO218" s="8"/>
      <c r="AP218" s="8"/>
      <c r="AQ218" s="8"/>
      <c r="AR218" s="8"/>
      <c r="AS218" s="8"/>
      <c r="AT218" s="8"/>
      <c r="AU218" s="8"/>
      <c r="AV218" s="8"/>
      <c r="AW218" s="8"/>
      <c r="AX218" s="8"/>
      <c r="AY218" s="8"/>
      <c r="AZ218" s="8"/>
      <c r="BA218" s="8"/>
      <c r="BB218" s="8"/>
      <c r="BC218" s="8"/>
      <c r="BD218" s="8"/>
      <c r="BE218" s="8"/>
      <c r="BF218" s="8"/>
      <c r="BG218" s="8"/>
      <c r="BH218" s="8"/>
      <c r="BI218" s="8"/>
      <c r="BJ218" s="8"/>
      <c r="BK218" s="8"/>
      <c r="BL218" s="8"/>
      <c r="BM218" s="8"/>
      <c r="BN218" s="8"/>
      <c r="BO218" s="8"/>
      <c r="BP218" s="8"/>
      <c r="BQ218" s="8"/>
      <c r="BR218" s="8"/>
      <c r="BS218" s="8"/>
      <c r="BT218" s="8"/>
      <c r="BU218" s="8"/>
      <c r="BV218" s="8"/>
      <c r="BW218" s="8"/>
      <c r="BX218" s="8"/>
      <c r="BY218" s="8"/>
      <c r="BZ218" s="8"/>
      <c r="CA218" s="8"/>
      <c r="CB218" s="8"/>
      <c r="CC218" s="8"/>
      <c r="CD218" s="8"/>
      <c r="CE218" s="8"/>
      <c r="CF218" s="8"/>
      <c r="CG218" s="8"/>
      <c r="CH218" s="8"/>
      <c r="CI218" s="8"/>
      <c r="CJ218" s="8"/>
      <c r="CK218" s="8"/>
      <c r="CL218" s="8"/>
      <c r="CM218" s="8"/>
      <c r="CN218" s="8"/>
      <c r="CO218" s="8"/>
      <c r="CP218" s="8"/>
      <c r="CQ218" s="8"/>
      <c r="CR218" s="8"/>
      <c r="CS218" s="8"/>
      <c r="CT218" s="8"/>
      <c r="CU218" s="8"/>
      <c r="CV218" s="8"/>
      <c r="CW218" s="8"/>
      <c r="CX218" s="8"/>
      <c r="CY218" s="8"/>
      <c r="CZ218" s="8"/>
      <c r="DA218" s="8"/>
      <c r="DB218" s="8"/>
      <c r="DC218" s="8"/>
      <c r="DD218" s="8"/>
      <c r="DE218" s="8"/>
      <c r="DF218" s="8"/>
      <c r="DG218" s="8"/>
      <c r="DH218" s="8"/>
      <c r="DI218" s="8"/>
      <c r="DJ218" s="8"/>
      <c r="DK218" s="8"/>
      <c r="DL218" s="8"/>
      <c r="DM218" s="8"/>
      <c r="DN218" s="8"/>
      <c r="DO218" s="8"/>
      <c r="DP218" s="8"/>
      <c r="DQ218" s="8"/>
      <c r="DR218" s="8"/>
      <c r="DS218" s="8"/>
      <c r="DT218" s="8"/>
      <c r="DU218" s="8"/>
      <c r="DV218" s="8"/>
      <c r="DW218" s="8"/>
      <c r="DX218" s="8"/>
      <c r="DY218" s="8"/>
      <c r="DZ218" s="8"/>
      <c r="EA218" s="8"/>
      <c r="EB218" s="8"/>
      <c r="EC218" s="8"/>
      <c r="ED218" s="8"/>
      <c r="EE218" s="8"/>
      <c r="EF218" s="8"/>
      <c r="EG218" s="8"/>
      <c r="EH218" s="8"/>
      <c r="EI218" s="8"/>
      <c r="EJ218" s="8"/>
      <c r="EK218" s="8"/>
      <c r="EL218" s="8"/>
      <c r="EM218" s="8"/>
      <c r="EN218" s="8"/>
      <c r="EO218" s="8"/>
      <c r="EP218" s="8"/>
      <c r="EQ218" s="8"/>
      <c r="ER218" s="8"/>
      <c r="ES218" s="8"/>
      <c r="ET218" s="8"/>
      <c r="EU218" s="8"/>
      <c r="EV218" s="8"/>
      <c r="EW218" s="8"/>
      <c r="EX218" s="8"/>
      <c r="EY218" s="8"/>
      <c r="EZ218" s="8"/>
      <c r="FA218" s="8"/>
      <c r="FB218" s="8"/>
      <c r="FC218" s="8"/>
      <c r="FD218" s="8"/>
      <c r="FE218" s="8"/>
      <c r="FF218" s="8"/>
      <c r="FG218" s="8"/>
      <c r="FH218" s="8"/>
      <c r="FI218" s="8"/>
      <c r="FJ218" s="8"/>
      <c r="FK218" s="8"/>
      <c r="FL218" s="8"/>
      <c r="FM218" s="8"/>
      <c r="FN218" s="8"/>
      <c r="FO218" s="8"/>
      <c r="FP218" s="8"/>
      <c r="FQ218" s="8"/>
      <c r="FR218" s="8"/>
      <c r="FS218" s="8"/>
      <c r="FT218" s="8"/>
      <c r="FU218" s="8"/>
      <c r="FV218" s="8"/>
      <c r="FW218" s="8"/>
      <c r="FX218" s="8"/>
    </row>
    <row r="219" spans="1:180" s="7" customFormat="1">
      <c r="B219" s="1"/>
      <c r="C219" s="17"/>
      <c r="D219" s="37"/>
      <c r="E219" s="38"/>
      <c r="F219" s="38"/>
      <c r="G219" s="38"/>
      <c r="H219" s="38"/>
      <c r="I219" s="3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  <c r="AP219" s="8"/>
      <c r="AQ219" s="8"/>
      <c r="AR219" s="8"/>
      <c r="AS219" s="8"/>
      <c r="AT219" s="8"/>
      <c r="AU219" s="8"/>
      <c r="AV219" s="8"/>
      <c r="AW219" s="8"/>
      <c r="AX219" s="8"/>
      <c r="AY219" s="8"/>
      <c r="AZ219" s="8"/>
      <c r="BA219" s="8"/>
      <c r="BB219" s="8"/>
      <c r="BC219" s="8"/>
      <c r="BD219" s="8"/>
      <c r="BE219" s="8"/>
      <c r="BF219" s="8"/>
      <c r="BG219" s="8"/>
      <c r="BH219" s="8"/>
      <c r="BI219" s="8"/>
      <c r="BJ219" s="8"/>
      <c r="BK219" s="8"/>
      <c r="BL219" s="8"/>
      <c r="BM219" s="8"/>
      <c r="BN219" s="8"/>
      <c r="BO219" s="8"/>
      <c r="BP219" s="8"/>
      <c r="BQ219" s="8"/>
      <c r="BR219" s="8"/>
      <c r="BS219" s="8"/>
      <c r="BT219" s="8"/>
      <c r="BU219" s="8"/>
      <c r="BV219" s="8"/>
      <c r="BW219" s="8"/>
      <c r="BX219" s="8"/>
      <c r="BY219" s="8"/>
      <c r="BZ219" s="8"/>
      <c r="CA219" s="8"/>
      <c r="CB219" s="8"/>
      <c r="CC219" s="8"/>
      <c r="CD219" s="8"/>
      <c r="CE219" s="8"/>
      <c r="CF219" s="8"/>
      <c r="CG219" s="8"/>
      <c r="CH219" s="8"/>
      <c r="CI219" s="8"/>
      <c r="CJ219" s="8"/>
      <c r="CK219" s="8"/>
      <c r="CL219" s="8"/>
      <c r="CM219" s="8"/>
      <c r="CN219" s="8"/>
      <c r="CO219" s="8"/>
      <c r="CP219" s="8"/>
      <c r="CQ219" s="8"/>
      <c r="CR219" s="8"/>
      <c r="CS219" s="8"/>
      <c r="CT219" s="8"/>
      <c r="CU219" s="8"/>
      <c r="CV219" s="8"/>
      <c r="CW219" s="8"/>
      <c r="CX219" s="8"/>
      <c r="CY219" s="8"/>
      <c r="CZ219" s="8"/>
      <c r="DA219" s="8"/>
      <c r="DB219" s="8"/>
      <c r="DC219" s="8"/>
      <c r="DD219" s="8"/>
      <c r="DE219" s="8"/>
      <c r="DF219" s="8"/>
      <c r="DG219" s="8"/>
      <c r="DH219" s="8"/>
      <c r="DI219" s="8"/>
      <c r="DJ219" s="8"/>
      <c r="DK219" s="8"/>
      <c r="DL219" s="8"/>
      <c r="DM219" s="8"/>
      <c r="DN219" s="8"/>
      <c r="DO219" s="8"/>
      <c r="DP219" s="8"/>
      <c r="DQ219" s="8"/>
      <c r="DR219" s="8"/>
      <c r="DS219" s="8"/>
      <c r="DT219" s="8"/>
      <c r="DU219" s="8"/>
      <c r="DV219" s="8"/>
      <c r="DW219" s="8"/>
      <c r="DX219" s="8"/>
      <c r="DY219" s="8"/>
      <c r="DZ219" s="8"/>
      <c r="EA219" s="8"/>
      <c r="EB219" s="8"/>
      <c r="EC219" s="8"/>
      <c r="ED219" s="8"/>
      <c r="EE219" s="8"/>
      <c r="EF219" s="8"/>
      <c r="EG219" s="8"/>
      <c r="EH219" s="8"/>
      <c r="EI219" s="8"/>
      <c r="EJ219" s="8"/>
      <c r="EK219" s="8"/>
      <c r="EL219" s="8"/>
      <c r="EM219" s="8"/>
      <c r="EN219" s="8"/>
      <c r="EO219" s="8"/>
      <c r="EP219" s="8"/>
      <c r="EQ219" s="8"/>
      <c r="ER219" s="8"/>
      <c r="ES219" s="8"/>
      <c r="ET219" s="8"/>
      <c r="EU219" s="8"/>
      <c r="EV219" s="8"/>
      <c r="EW219" s="8"/>
      <c r="EX219" s="8"/>
      <c r="EY219" s="8"/>
      <c r="EZ219" s="8"/>
      <c r="FA219" s="8"/>
      <c r="FB219" s="8"/>
      <c r="FC219" s="8"/>
      <c r="FD219" s="8"/>
      <c r="FE219" s="8"/>
      <c r="FF219" s="8"/>
      <c r="FG219" s="8"/>
      <c r="FH219" s="8"/>
      <c r="FI219" s="8"/>
      <c r="FJ219" s="8"/>
      <c r="FK219" s="8"/>
      <c r="FL219" s="8"/>
      <c r="FM219" s="8"/>
      <c r="FN219" s="8"/>
      <c r="FO219" s="8"/>
      <c r="FP219" s="8"/>
      <c r="FQ219" s="8"/>
      <c r="FR219" s="8"/>
      <c r="FS219" s="8"/>
      <c r="FT219" s="8"/>
      <c r="FU219" s="8"/>
      <c r="FV219" s="8"/>
      <c r="FW219" s="8"/>
      <c r="FX219" s="8"/>
    </row>
    <row r="220" spans="1:180" s="7" customFormat="1">
      <c r="B220" s="1"/>
      <c r="C220" s="17"/>
      <c r="D220" s="37"/>
      <c r="E220" s="38"/>
      <c r="F220" s="38"/>
      <c r="G220" s="38"/>
      <c r="H220" s="38"/>
      <c r="I220" s="3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8"/>
      <c r="AM220" s="8"/>
      <c r="AN220" s="8"/>
      <c r="AO220" s="8"/>
      <c r="AP220" s="8"/>
      <c r="AQ220" s="8"/>
      <c r="AR220" s="8"/>
      <c r="AS220" s="8"/>
      <c r="AT220" s="8"/>
      <c r="AU220" s="8"/>
      <c r="AV220" s="8"/>
      <c r="AW220" s="8"/>
      <c r="AX220" s="8"/>
      <c r="AY220" s="8"/>
      <c r="AZ220" s="8"/>
      <c r="BA220" s="8"/>
      <c r="BB220" s="8"/>
      <c r="BC220" s="8"/>
      <c r="BD220" s="8"/>
      <c r="BE220" s="8"/>
      <c r="BF220" s="8"/>
      <c r="BG220" s="8"/>
      <c r="BH220" s="8"/>
      <c r="BI220" s="8"/>
      <c r="BJ220" s="8"/>
      <c r="BK220" s="8"/>
      <c r="BL220" s="8"/>
      <c r="BM220" s="8"/>
      <c r="BN220" s="8"/>
      <c r="BO220" s="8"/>
      <c r="BP220" s="8"/>
      <c r="BQ220" s="8"/>
      <c r="BR220" s="8"/>
      <c r="BS220" s="8"/>
      <c r="BT220" s="8"/>
      <c r="BU220" s="8"/>
      <c r="BV220" s="8"/>
      <c r="BW220" s="8"/>
      <c r="BX220" s="8"/>
      <c r="BY220" s="8"/>
      <c r="BZ220" s="8"/>
      <c r="CA220" s="8"/>
      <c r="CB220" s="8"/>
      <c r="CC220" s="8"/>
      <c r="CD220" s="8"/>
      <c r="CE220" s="8"/>
      <c r="CF220" s="8"/>
      <c r="CG220" s="8"/>
      <c r="CH220" s="8"/>
      <c r="CI220" s="8"/>
      <c r="CJ220" s="8"/>
      <c r="CK220" s="8"/>
      <c r="CL220" s="8"/>
      <c r="CM220" s="8"/>
      <c r="CN220" s="8"/>
      <c r="CO220" s="8"/>
      <c r="CP220" s="8"/>
      <c r="CQ220" s="8"/>
      <c r="CR220" s="8"/>
      <c r="CS220" s="8"/>
      <c r="CT220" s="8"/>
      <c r="CU220" s="8"/>
      <c r="CV220" s="8"/>
      <c r="CW220" s="8"/>
      <c r="CX220" s="8"/>
      <c r="CY220" s="8"/>
      <c r="CZ220" s="8"/>
      <c r="DA220" s="8"/>
      <c r="DB220" s="8"/>
      <c r="DC220" s="8"/>
      <c r="DD220" s="8"/>
      <c r="DE220" s="8"/>
      <c r="DF220" s="8"/>
      <c r="DG220" s="8"/>
      <c r="DH220" s="8"/>
      <c r="DI220" s="8"/>
      <c r="DJ220" s="8"/>
      <c r="DK220" s="8"/>
      <c r="DL220" s="8"/>
      <c r="DM220" s="8"/>
      <c r="DN220" s="8"/>
      <c r="DO220" s="8"/>
      <c r="DP220" s="8"/>
      <c r="DQ220" s="8"/>
      <c r="DR220" s="8"/>
      <c r="DS220" s="8"/>
      <c r="DT220" s="8"/>
      <c r="DU220" s="8"/>
      <c r="DV220" s="8"/>
      <c r="DW220" s="8"/>
      <c r="DX220" s="8"/>
      <c r="DY220" s="8"/>
      <c r="DZ220" s="8"/>
      <c r="EA220" s="8"/>
      <c r="EB220" s="8"/>
      <c r="EC220" s="8"/>
      <c r="ED220" s="8"/>
      <c r="EE220" s="8"/>
      <c r="EF220" s="8"/>
      <c r="EG220" s="8"/>
      <c r="EH220" s="8"/>
      <c r="EI220" s="8"/>
      <c r="EJ220" s="8"/>
      <c r="EK220" s="8"/>
      <c r="EL220" s="8"/>
      <c r="EM220" s="8"/>
      <c r="EN220" s="8"/>
      <c r="EO220" s="8"/>
      <c r="EP220" s="8"/>
      <c r="EQ220" s="8"/>
      <c r="ER220" s="8"/>
      <c r="ES220" s="8"/>
      <c r="ET220" s="8"/>
      <c r="EU220" s="8"/>
      <c r="EV220" s="8"/>
      <c r="EW220" s="8"/>
      <c r="EX220" s="8"/>
      <c r="EY220" s="8"/>
      <c r="EZ220" s="8"/>
      <c r="FA220" s="8"/>
      <c r="FB220" s="8"/>
      <c r="FC220" s="8"/>
      <c r="FD220" s="8"/>
      <c r="FE220" s="8"/>
      <c r="FF220" s="8"/>
      <c r="FG220" s="8"/>
      <c r="FH220" s="8"/>
      <c r="FI220" s="8"/>
      <c r="FJ220" s="8"/>
      <c r="FK220" s="8"/>
      <c r="FL220" s="8"/>
      <c r="FM220" s="8"/>
      <c r="FN220" s="8"/>
      <c r="FO220" s="8"/>
      <c r="FP220" s="8"/>
      <c r="FQ220" s="8"/>
      <c r="FR220" s="8"/>
      <c r="FS220" s="8"/>
      <c r="FT220" s="8"/>
      <c r="FU220" s="8"/>
      <c r="FV220" s="8"/>
      <c r="FW220" s="8"/>
      <c r="FX220" s="8"/>
    </row>
    <row r="221" spans="1:180" s="7" customFormat="1">
      <c r="B221" s="1"/>
      <c r="C221" s="17"/>
      <c r="D221" s="37"/>
      <c r="E221" s="38"/>
      <c r="F221" s="38"/>
      <c r="G221" s="38"/>
      <c r="H221" s="38"/>
      <c r="I221" s="3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/>
      <c r="AM221" s="8"/>
      <c r="AN221" s="8"/>
      <c r="AO221" s="8"/>
      <c r="AP221" s="8"/>
      <c r="AQ221" s="8"/>
      <c r="AR221" s="8"/>
      <c r="AS221" s="8"/>
      <c r="AT221" s="8"/>
      <c r="AU221" s="8"/>
      <c r="AV221" s="8"/>
      <c r="AW221" s="8"/>
      <c r="AX221" s="8"/>
      <c r="AY221" s="8"/>
      <c r="AZ221" s="8"/>
      <c r="BA221" s="8"/>
      <c r="BB221" s="8"/>
      <c r="BC221" s="8"/>
      <c r="BD221" s="8"/>
      <c r="BE221" s="8"/>
      <c r="BF221" s="8"/>
      <c r="BG221" s="8"/>
      <c r="BH221" s="8"/>
      <c r="BI221" s="8"/>
      <c r="BJ221" s="8"/>
      <c r="BK221" s="8"/>
      <c r="BL221" s="8"/>
      <c r="BM221" s="8"/>
      <c r="BN221" s="8"/>
      <c r="BO221" s="8"/>
      <c r="BP221" s="8"/>
      <c r="BQ221" s="8"/>
      <c r="BR221" s="8"/>
      <c r="BS221" s="8"/>
      <c r="BT221" s="8"/>
      <c r="BU221" s="8"/>
      <c r="BV221" s="8"/>
      <c r="BW221" s="8"/>
      <c r="BX221" s="8"/>
      <c r="BY221" s="8"/>
      <c r="BZ221" s="8"/>
      <c r="CA221" s="8"/>
      <c r="CB221" s="8"/>
      <c r="CC221" s="8"/>
      <c r="CD221" s="8"/>
      <c r="CE221" s="8"/>
      <c r="CF221" s="8"/>
      <c r="CG221" s="8"/>
      <c r="CH221" s="8"/>
      <c r="CI221" s="8"/>
      <c r="CJ221" s="8"/>
      <c r="CK221" s="8"/>
      <c r="CL221" s="8"/>
      <c r="CM221" s="8"/>
      <c r="CN221" s="8"/>
      <c r="CO221" s="8"/>
      <c r="CP221" s="8"/>
      <c r="CQ221" s="8"/>
      <c r="CR221" s="8"/>
      <c r="CS221" s="8"/>
      <c r="CT221" s="8"/>
      <c r="CU221" s="8"/>
      <c r="CV221" s="8"/>
      <c r="CW221" s="8"/>
      <c r="CX221" s="8"/>
      <c r="CY221" s="8"/>
      <c r="CZ221" s="8"/>
      <c r="DA221" s="8"/>
      <c r="DB221" s="8"/>
      <c r="DC221" s="8"/>
      <c r="DD221" s="8"/>
      <c r="DE221" s="8"/>
      <c r="DF221" s="8"/>
      <c r="DG221" s="8"/>
      <c r="DH221" s="8"/>
      <c r="DI221" s="8"/>
      <c r="DJ221" s="8"/>
      <c r="DK221" s="8"/>
      <c r="DL221" s="8"/>
      <c r="DM221" s="8"/>
      <c r="DN221" s="8"/>
      <c r="DO221" s="8"/>
      <c r="DP221" s="8"/>
      <c r="DQ221" s="8"/>
      <c r="DR221" s="8"/>
      <c r="DS221" s="8"/>
      <c r="DT221" s="8"/>
      <c r="DU221" s="8"/>
      <c r="DV221" s="8"/>
      <c r="DW221" s="8"/>
      <c r="DX221" s="8"/>
      <c r="DY221" s="8"/>
      <c r="DZ221" s="8"/>
      <c r="EA221" s="8"/>
      <c r="EB221" s="8"/>
      <c r="EC221" s="8"/>
      <c r="ED221" s="8"/>
      <c r="EE221" s="8"/>
      <c r="EF221" s="8"/>
      <c r="EG221" s="8"/>
      <c r="EH221" s="8"/>
      <c r="EI221" s="8"/>
      <c r="EJ221" s="8"/>
      <c r="EK221" s="8"/>
      <c r="EL221" s="8"/>
      <c r="EM221" s="8"/>
      <c r="EN221" s="8"/>
      <c r="EO221" s="8"/>
      <c r="EP221" s="8"/>
      <c r="EQ221" s="8"/>
      <c r="ER221" s="8"/>
      <c r="ES221" s="8"/>
      <c r="ET221" s="8"/>
      <c r="EU221" s="8"/>
      <c r="EV221" s="8"/>
      <c r="EW221" s="8"/>
      <c r="EX221" s="8"/>
      <c r="EY221" s="8"/>
      <c r="EZ221" s="8"/>
      <c r="FA221" s="8"/>
      <c r="FB221" s="8"/>
      <c r="FC221" s="8"/>
      <c r="FD221" s="8"/>
      <c r="FE221" s="8"/>
      <c r="FF221" s="8"/>
      <c r="FG221" s="8"/>
      <c r="FH221" s="8"/>
      <c r="FI221" s="8"/>
      <c r="FJ221" s="8"/>
      <c r="FK221" s="8"/>
      <c r="FL221" s="8"/>
      <c r="FM221" s="8"/>
      <c r="FN221" s="8"/>
      <c r="FO221" s="8"/>
      <c r="FP221" s="8"/>
      <c r="FQ221" s="8"/>
      <c r="FR221" s="8"/>
      <c r="FS221" s="8"/>
      <c r="FT221" s="8"/>
      <c r="FU221" s="8"/>
      <c r="FV221" s="8"/>
      <c r="FW221" s="8"/>
      <c r="FX221" s="8"/>
    </row>
    <row r="222" spans="1:180" s="7" customFormat="1">
      <c r="B222" s="1"/>
      <c r="C222" s="17"/>
      <c r="D222" s="37"/>
      <c r="E222" s="38"/>
      <c r="F222" s="38"/>
      <c r="G222" s="38"/>
      <c r="H222" s="38"/>
      <c r="I222" s="3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8"/>
      <c r="AF222" s="8"/>
      <c r="AG222" s="8"/>
      <c r="AH222" s="8"/>
      <c r="AI222" s="8"/>
      <c r="AJ222" s="8"/>
      <c r="AK222" s="8"/>
      <c r="AL222" s="8"/>
      <c r="AM222" s="8"/>
      <c r="AN222" s="8"/>
      <c r="AO222" s="8"/>
      <c r="AP222" s="8"/>
      <c r="AQ222" s="8"/>
      <c r="AR222" s="8"/>
      <c r="AS222" s="8"/>
      <c r="AT222" s="8"/>
      <c r="AU222" s="8"/>
      <c r="AV222" s="8"/>
      <c r="AW222" s="8"/>
      <c r="AX222" s="8"/>
      <c r="AY222" s="8"/>
      <c r="AZ222" s="8"/>
      <c r="BA222" s="8"/>
      <c r="BB222" s="8"/>
      <c r="BC222" s="8"/>
      <c r="BD222" s="8"/>
      <c r="BE222" s="8"/>
      <c r="BF222" s="8"/>
      <c r="BG222" s="8"/>
      <c r="BH222" s="8"/>
      <c r="BI222" s="8"/>
      <c r="BJ222" s="8"/>
      <c r="BK222" s="8"/>
      <c r="BL222" s="8"/>
      <c r="BM222" s="8"/>
      <c r="BN222" s="8"/>
      <c r="BO222" s="8"/>
      <c r="BP222" s="8"/>
      <c r="BQ222" s="8"/>
      <c r="BR222" s="8"/>
      <c r="BS222" s="8"/>
      <c r="BT222" s="8"/>
      <c r="BU222" s="8"/>
      <c r="BV222" s="8"/>
      <c r="BW222" s="8"/>
      <c r="BX222" s="8"/>
      <c r="BY222" s="8"/>
      <c r="BZ222" s="8"/>
      <c r="CA222" s="8"/>
      <c r="CB222" s="8"/>
      <c r="CC222" s="8"/>
      <c r="CD222" s="8"/>
      <c r="CE222" s="8"/>
      <c r="CF222" s="8"/>
      <c r="CG222" s="8"/>
      <c r="CH222" s="8"/>
      <c r="CI222" s="8"/>
      <c r="CJ222" s="8"/>
      <c r="CK222" s="8"/>
      <c r="CL222" s="8"/>
      <c r="CM222" s="8"/>
      <c r="CN222" s="8"/>
      <c r="CO222" s="8"/>
      <c r="CP222" s="8"/>
      <c r="CQ222" s="8"/>
      <c r="CR222" s="8"/>
      <c r="CS222" s="8"/>
      <c r="CT222" s="8"/>
      <c r="CU222" s="8"/>
      <c r="CV222" s="8"/>
      <c r="CW222" s="8"/>
      <c r="CX222" s="8"/>
      <c r="CY222" s="8"/>
      <c r="CZ222" s="8"/>
      <c r="DA222" s="8"/>
      <c r="DB222" s="8"/>
      <c r="DC222" s="8"/>
      <c r="DD222" s="8"/>
      <c r="DE222" s="8"/>
      <c r="DF222" s="8"/>
      <c r="DG222" s="8"/>
      <c r="DH222" s="8"/>
      <c r="DI222" s="8"/>
      <c r="DJ222" s="8"/>
      <c r="DK222" s="8"/>
      <c r="DL222" s="8"/>
      <c r="DM222" s="8"/>
      <c r="DN222" s="8"/>
      <c r="DO222" s="8"/>
      <c r="DP222" s="8"/>
      <c r="DQ222" s="8"/>
      <c r="DR222" s="8"/>
      <c r="DS222" s="8"/>
      <c r="DT222" s="8"/>
      <c r="DU222" s="8"/>
      <c r="DV222" s="8"/>
      <c r="DW222" s="8"/>
      <c r="DX222" s="8"/>
      <c r="DY222" s="8"/>
      <c r="DZ222" s="8"/>
      <c r="EA222" s="8"/>
      <c r="EB222" s="8"/>
      <c r="EC222" s="8"/>
      <c r="ED222" s="8"/>
      <c r="EE222" s="8"/>
      <c r="EF222" s="8"/>
      <c r="EG222" s="8"/>
      <c r="EH222" s="8"/>
      <c r="EI222" s="8"/>
      <c r="EJ222" s="8"/>
      <c r="EK222" s="8"/>
      <c r="EL222" s="8"/>
      <c r="EM222" s="8"/>
      <c r="EN222" s="8"/>
      <c r="EO222" s="8"/>
      <c r="EP222" s="8"/>
      <c r="EQ222" s="8"/>
      <c r="ER222" s="8"/>
      <c r="ES222" s="8"/>
      <c r="ET222" s="8"/>
      <c r="EU222" s="8"/>
      <c r="EV222" s="8"/>
      <c r="EW222" s="8"/>
      <c r="EX222" s="8"/>
      <c r="EY222" s="8"/>
      <c r="EZ222" s="8"/>
      <c r="FA222" s="8"/>
      <c r="FB222" s="8"/>
      <c r="FC222" s="8"/>
      <c r="FD222" s="8"/>
      <c r="FE222" s="8"/>
      <c r="FF222" s="8"/>
      <c r="FG222" s="8"/>
      <c r="FH222" s="8"/>
      <c r="FI222" s="8"/>
      <c r="FJ222" s="8"/>
      <c r="FK222" s="8"/>
      <c r="FL222" s="8"/>
      <c r="FM222" s="8"/>
      <c r="FN222" s="8"/>
      <c r="FO222" s="8"/>
      <c r="FP222" s="8"/>
      <c r="FQ222" s="8"/>
      <c r="FR222" s="8"/>
      <c r="FS222" s="8"/>
      <c r="FT222" s="8"/>
      <c r="FU222" s="8"/>
      <c r="FV222" s="8"/>
      <c r="FW222" s="8"/>
      <c r="FX222" s="8"/>
    </row>
    <row r="223" spans="1:180" s="7" customFormat="1">
      <c r="B223" s="1"/>
      <c r="C223" s="17"/>
      <c r="D223" s="37"/>
      <c r="E223" s="38"/>
      <c r="F223" s="38"/>
      <c r="G223" s="38"/>
      <c r="H223" s="38"/>
      <c r="I223" s="3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8"/>
      <c r="AI223" s="8"/>
      <c r="AJ223" s="8"/>
      <c r="AK223" s="8"/>
      <c r="AL223" s="8"/>
      <c r="AM223" s="8"/>
      <c r="AN223" s="8"/>
      <c r="AO223" s="8"/>
      <c r="AP223" s="8"/>
      <c r="AQ223" s="8"/>
      <c r="AR223" s="8"/>
      <c r="AS223" s="8"/>
      <c r="AT223" s="8"/>
      <c r="AU223" s="8"/>
      <c r="AV223" s="8"/>
      <c r="AW223" s="8"/>
      <c r="AX223" s="8"/>
      <c r="AY223" s="8"/>
      <c r="AZ223" s="8"/>
      <c r="BA223" s="8"/>
      <c r="BB223" s="8"/>
      <c r="BC223" s="8"/>
      <c r="BD223" s="8"/>
      <c r="BE223" s="8"/>
      <c r="BF223" s="8"/>
      <c r="BG223" s="8"/>
      <c r="BH223" s="8"/>
      <c r="BI223" s="8"/>
      <c r="BJ223" s="8"/>
      <c r="BK223" s="8"/>
      <c r="BL223" s="8"/>
      <c r="BM223" s="8"/>
      <c r="BN223" s="8"/>
      <c r="BO223" s="8"/>
      <c r="BP223" s="8"/>
      <c r="BQ223" s="8"/>
      <c r="BR223" s="8"/>
      <c r="BS223" s="8"/>
      <c r="BT223" s="8"/>
      <c r="BU223" s="8"/>
      <c r="BV223" s="8"/>
      <c r="BW223" s="8"/>
      <c r="BX223" s="8"/>
      <c r="BY223" s="8"/>
      <c r="BZ223" s="8"/>
      <c r="CA223" s="8"/>
      <c r="CB223" s="8"/>
      <c r="CC223" s="8"/>
      <c r="CD223" s="8"/>
      <c r="CE223" s="8"/>
      <c r="CF223" s="8"/>
      <c r="CG223" s="8"/>
      <c r="CH223" s="8"/>
      <c r="CI223" s="8"/>
      <c r="CJ223" s="8"/>
      <c r="CK223" s="8"/>
      <c r="CL223" s="8"/>
      <c r="CM223" s="8"/>
      <c r="CN223" s="8"/>
      <c r="CO223" s="8"/>
      <c r="CP223" s="8"/>
      <c r="CQ223" s="8"/>
      <c r="CR223" s="8"/>
      <c r="CS223" s="8"/>
      <c r="CT223" s="8"/>
      <c r="CU223" s="8"/>
      <c r="CV223" s="8"/>
      <c r="CW223" s="8"/>
      <c r="CX223" s="8"/>
      <c r="CY223" s="8"/>
      <c r="CZ223" s="8"/>
      <c r="DA223" s="8"/>
      <c r="DB223" s="8"/>
      <c r="DC223" s="8"/>
      <c r="DD223" s="8"/>
      <c r="DE223" s="8"/>
      <c r="DF223" s="8"/>
      <c r="DG223" s="8"/>
      <c r="DH223" s="8"/>
      <c r="DI223" s="8"/>
      <c r="DJ223" s="8"/>
      <c r="DK223" s="8"/>
      <c r="DL223" s="8"/>
      <c r="DM223" s="8"/>
      <c r="DN223" s="8"/>
      <c r="DO223" s="8"/>
      <c r="DP223" s="8"/>
      <c r="DQ223" s="8"/>
      <c r="DR223" s="8"/>
      <c r="DS223" s="8"/>
      <c r="DT223" s="8"/>
      <c r="DU223" s="8"/>
      <c r="DV223" s="8"/>
      <c r="DW223" s="8"/>
      <c r="DX223" s="8"/>
      <c r="DY223" s="8"/>
      <c r="DZ223" s="8"/>
      <c r="EA223" s="8"/>
      <c r="EB223" s="8"/>
      <c r="EC223" s="8"/>
      <c r="ED223" s="8"/>
      <c r="EE223" s="8"/>
      <c r="EF223" s="8"/>
      <c r="EG223" s="8"/>
      <c r="EH223" s="8"/>
      <c r="EI223" s="8"/>
      <c r="EJ223" s="8"/>
      <c r="EK223" s="8"/>
      <c r="EL223" s="8"/>
      <c r="EM223" s="8"/>
      <c r="EN223" s="8"/>
      <c r="EO223" s="8"/>
      <c r="EP223" s="8"/>
      <c r="EQ223" s="8"/>
      <c r="ER223" s="8"/>
      <c r="ES223" s="8"/>
      <c r="ET223" s="8"/>
      <c r="EU223" s="8"/>
      <c r="EV223" s="8"/>
      <c r="EW223" s="8"/>
      <c r="EX223" s="8"/>
      <c r="EY223" s="8"/>
      <c r="EZ223" s="8"/>
      <c r="FA223" s="8"/>
      <c r="FB223" s="8"/>
      <c r="FC223" s="8"/>
      <c r="FD223" s="8"/>
      <c r="FE223" s="8"/>
      <c r="FF223" s="8"/>
      <c r="FG223" s="8"/>
      <c r="FH223" s="8"/>
      <c r="FI223" s="8"/>
      <c r="FJ223" s="8"/>
      <c r="FK223" s="8"/>
      <c r="FL223" s="8"/>
      <c r="FM223" s="8"/>
      <c r="FN223" s="8"/>
      <c r="FO223" s="8"/>
      <c r="FP223" s="8"/>
      <c r="FQ223" s="8"/>
      <c r="FR223" s="8"/>
      <c r="FS223" s="8"/>
      <c r="FT223" s="8"/>
      <c r="FU223" s="8"/>
      <c r="FV223" s="8"/>
      <c r="FW223" s="8"/>
      <c r="FX223" s="8"/>
    </row>
    <row r="224" spans="1:180" s="7" customFormat="1">
      <c r="B224" s="1"/>
      <c r="C224" s="17"/>
      <c r="D224" s="37"/>
      <c r="E224" s="38"/>
      <c r="F224" s="38"/>
      <c r="G224" s="38"/>
      <c r="H224" s="38"/>
      <c r="I224" s="3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  <c r="AE224" s="8"/>
      <c r="AF224" s="8"/>
      <c r="AG224" s="8"/>
      <c r="AH224" s="8"/>
      <c r="AI224" s="8"/>
      <c r="AJ224" s="8"/>
      <c r="AK224" s="8"/>
      <c r="AL224" s="8"/>
      <c r="AM224" s="8"/>
      <c r="AN224" s="8"/>
      <c r="AO224" s="8"/>
      <c r="AP224" s="8"/>
      <c r="AQ224" s="8"/>
      <c r="AR224" s="8"/>
      <c r="AS224" s="8"/>
      <c r="AT224" s="8"/>
      <c r="AU224" s="8"/>
      <c r="AV224" s="8"/>
      <c r="AW224" s="8"/>
      <c r="AX224" s="8"/>
      <c r="AY224" s="8"/>
      <c r="AZ224" s="8"/>
      <c r="BA224" s="8"/>
      <c r="BB224" s="8"/>
      <c r="BC224" s="8"/>
      <c r="BD224" s="8"/>
      <c r="BE224" s="8"/>
      <c r="BF224" s="8"/>
      <c r="BG224" s="8"/>
      <c r="BH224" s="8"/>
      <c r="BI224" s="8"/>
      <c r="BJ224" s="8"/>
      <c r="BK224" s="8"/>
      <c r="BL224" s="8"/>
      <c r="BM224" s="8"/>
      <c r="BN224" s="8"/>
      <c r="BO224" s="8"/>
      <c r="BP224" s="8"/>
      <c r="BQ224" s="8"/>
      <c r="BR224" s="8"/>
      <c r="BS224" s="8"/>
      <c r="BT224" s="8"/>
      <c r="BU224" s="8"/>
      <c r="BV224" s="8"/>
      <c r="BW224" s="8"/>
      <c r="BX224" s="8"/>
      <c r="BY224" s="8"/>
      <c r="BZ224" s="8"/>
      <c r="CA224" s="8"/>
      <c r="CB224" s="8"/>
      <c r="CC224" s="8"/>
      <c r="CD224" s="8"/>
      <c r="CE224" s="8"/>
      <c r="CF224" s="8"/>
      <c r="CG224" s="8"/>
      <c r="CH224" s="8"/>
      <c r="CI224" s="8"/>
      <c r="CJ224" s="8"/>
      <c r="CK224" s="8"/>
      <c r="CL224" s="8"/>
      <c r="CM224" s="8"/>
      <c r="CN224" s="8"/>
      <c r="CO224" s="8"/>
      <c r="CP224" s="8"/>
      <c r="CQ224" s="8"/>
      <c r="CR224" s="8"/>
      <c r="CS224" s="8"/>
      <c r="CT224" s="8"/>
      <c r="CU224" s="8"/>
      <c r="CV224" s="8"/>
      <c r="CW224" s="8"/>
      <c r="CX224" s="8"/>
      <c r="CY224" s="8"/>
      <c r="CZ224" s="8"/>
      <c r="DA224" s="8"/>
      <c r="DB224" s="8"/>
      <c r="DC224" s="8"/>
      <c r="DD224" s="8"/>
      <c r="DE224" s="8"/>
      <c r="DF224" s="8"/>
      <c r="DG224" s="8"/>
      <c r="DH224" s="8"/>
      <c r="DI224" s="8"/>
      <c r="DJ224" s="8"/>
      <c r="DK224" s="8"/>
      <c r="DL224" s="8"/>
      <c r="DM224" s="8"/>
      <c r="DN224" s="8"/>
      <c r="DO224" s="8"/>
      <c r="DP224" s="8"/>
      <c r="DQ224" s="8"/>
      <c r="DR224" s="8"/>
      <c r="DS224" s="8"/>
      <c r="DT224" s="8"/>
      <c r="DU224" s="8"/>
      <c r="DV224" s="8"/>
      <c r="DW224" s="8"/>
      <c r="DX224" s="8"/>
      <c r="DY224" s="8"/>
      <c r="DZ224" s="8"/>
      <c r="EA224" s="8"/>
      <c r="EB224" s="8"/>
      <c r="EC224" s="8"/>
      <c r="ED224" s="8"/>
      <c r="EE224" s="8"/>
      <c r="EF224" s="8"/>
      <c r="EG224" s="8"/>
      <c r="EH224" s="8"/>
      <c r="EI224" s="8"/>
      <c r="EJ224" s="8"/>
      <c r="EK224" s="8"/>
      <c r="EL224" s="8"/>
      <c r="EM224" s="8"/>
      <c r="EN224" s="8"/>
      <c r="EO224" s="8"/>
      <c r="EP224" s="8"/>
      <c r="EQ224" s="8"/>
      <c r="ER224" s="8"/>
      <c r="ES224" s="8"/>
      <c r="ET224" s="8"/>
      <c r="EU224" s="8"/>
      <c r="EV224" s="8"/>
      <c r="EW224" s="8"/>
      <c r="EX224" s="8"/>
      <c r="EY224" s="8"/>
      <c r="EZ224" s="8"/>
      <c r="FA224" s="8"/>
      <c r="FB224" s="8"/>
      <c r="FC224" s="8"/>
      <c r="FD224" s="8"/>
      <c r="FE224" s="8"/>
      <c r="FF224" s="8"/>
      <c r="FG224" s="8"/>
      <c r="FH224" s="8"/>
      <c r="FI224" s="8"/>
      <c r="FJ224" s="8"/>
      <c r="FK224" s="8"/>
      <c r="FL224" s="8"/>
      <c r="FM224" s="8"/>
      <c r="FN224" s="8"/>
      <c r="FO224" s="8"/>
      <c r="FP224" s="8"/>
      <c r="FQ224" s="8"/>
      <c r="FR224" s="8"/>
      <c r="FS224" s="8"/>
      <c r="FT224" s="8"/>
      <c r="FU224" s="8"/>
      <c r="FV224" s="8"/>
      <c r="FW224" s="8"/>
      <c r="FX224" s="8"/>
    </row>
    <row r="225" spans="2:180" s="7" customFormat="1">
      <c r="B225" s="1"/>
      <c r="C225" s="17"/>
      <c r="D225" s="37"/>
      <c r="E225" s="38"/>
      <c r="F225" s="38"/>
      <c r="G225" s="38"/>
      <c r="H225" s="38"/>
      <c r="I225" s="3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8"/>
      <c r="AH225" s="8"/>
      <c r="AI225" s="8"/>
      <c r="AJ225" s="8"/>
      <c r="AK225" s="8"/>
      <c r="AL225" s="8"/>
      <c r="AM225" s="8"/>
      <c r="AN225" s="8"/>
      <c r="AO225" s="8"/>
      <c r="AP225" s="8"/>
      <c r="AQ225" s="8"/>
      <c r="AR225" s="8"/>
      <c r="AS225" s="8"/>
      <c r="AT225" s="8"/>
      <c r="AU225" s="8"/>
      <c r="AV225" s="8"/>
      <c r="AW225" s="8"/>
      <c r="AX225" s="8"/>
      <c r="AY225" s="8"/>
      <c r="AZ225" s="8"/>
      <c r="BA225" s="8"/>
      <c r="BB225" s="8"/>
      <c r="BC225" s="8"/>
      <c r="BD225" s="8"/>
      <c r="BE225" s="8"/>
      <c r="BF225" s="8"/>
      <c r="BG225" s="8"/>
      <c r="BH225" s="8"/>
      <c r="BI225" s="8"/>
      <c r="BJ225" s="8"/>
      <c r="BK225" s="8"/>
      <c r="BL225" s="8"/>
      <c r="BM225" s="8"/>
      <c r="BN225" s="8"/>
      <c r="BO225" s="8"/>
      <c r="BP225" s="8"/>
      <c r="BQ225" s="8"/>
      <c r="BR225" s="8"/>
      <c r="BS225" s="8"/>
      <c r="BT225" s="8"/>
      <c r="BU225" s="8"/>
      <c r="BV225" s="8"/>
      <c r="BW225" s="8"/>
      <c r="BX225" s="8"/>
      <c r="BY225" s="8"/>
      <c r="BZ225" s="8"/>
      <c r="CA225" s="8"/>
      <c r="CB225" s="8"/>
      <c r="CC225" s="8"/>
      <c r="CD225" s="8"/>
      <c r="CE225" s="8"/>
      <c r="CF225" s="8"/>
      <c r="CG225" s="8"/>
      <c r="CH225" s="8"/>
      <c r="CI225" s="8"/>
      <c r="CJ225" s="8"/>
      <c r="CK225" s="8"/>
      <c r="CL225" s="8"/>
      <c r="CM225" s="8"/>
      <c r="CN225" s="8"/>
      <c r="CO225" s="8"/>
      <c r="CP225" s="8"/>
      <c r="CQ225" s="8"/>
      <c r="CR225" s="8"/>
      <c r="CS225" s="8"/>
      <c r="CT225" s="8"/>
      <c r="CU225" s="8"/>
      <c r="CV225" s="8"/>
      <c r="CW225" s="8"/>
      <c r="CX225" s="8"/>
      <c r="CY225" s="8"/>
      <c r="CZ225" s="8"/>
      <c r="DA225" s="8"/>
      <c r="DB225" s="8"/>
      <c r="DC225" s="8"/>
      <c r="DD225" s="8"/>
      <c r="DE225" s="8"/>
      <c r="DF225" s="8"/>
      <c r="DG225" s="8"/>
      <c r="DH225" s="8"/>
      <c r="DI225" s="8"/>
      <c r="DJ225" s="8"/>
      <c r="DK225" s="8"/>
      <c r="DL225" s="8"/>
      <c r="DM225" s="8"/>
      <c r="DN225" s="8"/>
      <c r="DO225" s="8"/>
      <c r="DP225" s="8"/>
      <c r="DQ225" s="8"/>
      <c r="DR225" s="8"/>
      <c r="DS225" s="8"/>
      <c r="DT225" s="8"/>
      <c r="DU225" s="8"/>
      <c r="DV225" s="8"/>
      <c r="DW225" s="8"/>
      <c r="DX225" s="8"/>
      <c r="DY225" s="8"/>
      <c r="DZ225" s="8"/>
      <c r="EA225" s="8"/>
      <c r="EB225" s="8"/>
      <c r="EC225" s="8"/>
      <c r="ED225" s="8"/>
      <c r="EE225" s="8"/>
      <c r="EF225" s="8"/>
      <c r="EG225" s="8"/>
      <c r="EH225" s="8"/>
      <c r="EI225" s="8"/>
      <c r="EJ225" s="8"/>
      <c r="EK225" s="8"/>
      <c r="EL225" s="8"/>
      <c r="EM225" s="8"/>
      <c r="EN225" s="8"/>
      <c r="EO225" s="8"/>
      <c r="EP225" s="8"/>
      <c r="EQ225" s="8"/>
      <c r="ER225" s="8"/>
      <c r="ES225" s="8"/>
      <c r="ET225" s="8"/>
      <c r="EU225" s="8"/>
      <c r="EV225" s="8"/>
      <c r="EW225" s="8"/>
      <c r="EX225" s="8"/>
      <c r="EY225" s="8"/>
      <c r="EZ225" s="8"/>
      <c r="FA225" s="8"/>
      <c r="FB225" s="8"/>
      <c r="FC225" s="8"/>
      <c r="FD225" s="8"/>
      <c r="FE225" s="8"/>
      <c r="FF225" s="8"/>
      <c r="FG225" s="8"/>
      <c r="FH225" s="8"/>
      <c r="FI225" s="8"/>
      <c r="FJ225" s="8"/>
      <c r="FK225" s="8"/>
      <c r="FL225" s="8"/>
      <c r="FM225" s="8"/>
      <c r="FN225" s="8"/>
      <c r="FO225" s="8"/>
      <c r="FP225" s="8"/>
      <c r="FQ225" s="8"/>
      <c r="FR225" s="8"/>
      <c r="FS225" s="8"/>
      <c r="FT225" s="8"/>
      <c r="FU225" s="8"/>
      <c r="FV225" s="8"/>
      <c r="FW225" s="8"/>
      <c r="FX225" s="8"/>
    </row>
    <row r="226" spans="2:180" s="7" customFormat="1">
      <c r="B226" s="1"/>
      <c r="C226" s="17"/>
      <c r="D226" s="37"/>
      <c r="E226" s="38"/>
      <c r="F226" s="38"/>
      <c r="G226" s="38"/>
      <c r="H226" s="38"/>
      <c r="I226" s="3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  <c r="AH226" s="8"/>
      <c r="AI226" s="8"/>
      <c r="AJ226" s="8"/>
      <c r="AK226" s="8"/>
      <c r="AL226" s="8"/>
      <c r="AM226" s="8"/>
      <c r="AN226" s="8"/>
      <c r="AO226" s="8"/>
      <c r="AP226" s="8"/>
      <c r="AQ226" s="8"/>
      <c r="AR226" s="8"/>
      <c r="AS226" s="8"/>
      <c r="AT226" s="8"/>
      <c r="AU226" s="8"/>
      <c r="AV226" s="8"/>
      <c r="AW226" s="8"/>
      <c r="AX226" s="8"/>
      <c r="AY226" s="8"/>
      <c r="AZ226" s="8"/>
      <c r="BA226" s="8"/>
      <c r="BB226" s="8"/>
      <c r="BC226" s="8"/>
      <c r="BD226" s="8"/>
      <c r="BE226" s="8"/>
      <c r="BF226" s="8"/>
      <c r="BG226" s="8"/>
      <c r="BH226" s="8"/>
      <c r="BI226" s="8"/>
      <c r="BJ226" s="8"/>
      <c r="BK226" s="8"/>
      <c r="BL226" s="8"/>
      <c r="BM226" s="8"/>
      <c r="BN226" s="8"/>
      <c r="BO226" s="8"/>
      <c r="BP226" s="8"/>
      <c r="BQ226" s="8"/>
      <c r="BR226" s="8"/>
      <c r="BS226" s="8"/>
      <c r="BT226" s="8"/>
      <c r="BU226" s="8"/>
      <c r="BV226" s="8"/>
      <c r="BW226" s="8"/>
      <c r="BX226" s="8"/>
      <c r="BY226" s="8"/>
      <c r="BZ226" s="8"/>
      <c r="CA226" s="8"/>
      <c r="CB226" s="8"/>
      <c r="CC226" s="8"/>
      <c r="CD226" s="8"/>
      <c r="CE226" s="8"/>
      <c r="CF226" s="8"/>
      <c r="CG226" s="8"/>
      <c r="CH226" s="8"/>
      <c r="CI226" s="8"/>
      <c r="CJ226" s="8"/>
      <c r="CK226" s="8"/>
      <c r="CL226" s="8"/>
      <c r="CM226" s="8"/>
      <c r="CN226" s="8"/>
      <c r="CO226" s="8"/>
      <c r="CP226" s="8"/>
      <c r="CQ226" s="8"/>
      <c r="CR226" s="8"/>
      <c r="CS226" s="8"/>
      <c r="CT226" s="8"/>
      <c r="CU226" s="8"/>
      <c r="CV226" s="8"/>
      <c r="CW226" s="8"/>
      <c r="CX226" s="8"/>
      <c r="CY226" s="8"/>
      <c r="CZ226" s="8"/>
      <c r="DA226" s="8"/>
      <c r="DB226" s="8"/>
      <c r="DC226" s="8"/>
      <c r="DD226" s="8"/>
      <c r="DE226" s="8"/>
      <c r="DF226" s="8"/>
      <c r="DG226" s="8"/>
      <c r="DH226" s="8"/>
      <c r="DI226" s="8"/>
      <c r="DJ226" s="8"/>
      <c r="DK226" s="8"/>
      <c r="DL226" s="8"/>
      <c r="DM226" s="8"/>
      <c r="DN226" s="8"/>
      <c r="DO226" s="8"/>
      <c r="DP226" s="8"/>
      <c r="DQ226" s="8"/>
      <c r="DR226" s="8"/>
      <c r="DS226" s="8"/>
      <c r="DT226" s="8"/>
      <c r="DU226" s="8"/>
      <c r="DV226" s="8"/>
      <c r="DW226" s="8"/>
      <c r="DX226" s="8"/>
      <c r="DY226" s="8"/>
      <c r="DZ226" s="8"/>
      <c r="EA226" s="8"/>
      <c r="EB226" s="8"/>
      <c r="EC226" s="8"/>
      <c r="ED226" s="8"/>
      <c r="EE226" s="8"/>
      <c r="EF226" s="8"/>
      <c r="EG226" s="8"/>
      <c r="EH226" s="8"/>
      <c r="EI226" s="8"/>
      <c r="EJ226" s="8"/>
      <c r="EK226" s="8"/>
      <c r="EL226" s="8"/>
      <c r="EM226" s="8"/>
      <c r="EN226" s="8"/>
      <c r="EO226" s="8"/>
      <c r="EP226" s="8"/>
      <c r="EQ226" s="8"/>
      <c r="ER226" s="8"/>
      <c r="ES226" s="8"/>
      <c r="ET226" s="8"/>
      <c r="EU226" s="8"/>
      <c r="EV226" s="8"/>
      <c r="EW226" s="8"/>
      <c r="EX226" s="8"/>
      <c r="EY226" s="8"/>
      <c r="EZ226" s="8"/>
      <c r="FA226" s="8"/>
      <c r="FB226" s="8"/>
      <c r="FC226" s="8"/>
      <c r="FD226" s="8"/>
      <c r="FE226" s="8"/>
      <c r="FF226" s="8"/>
      <c r="FG226" s="8"/>
      <c r="FH226" s="8"/>
      <c r="FI226" s="8"/>
      <c r="FJ226" s="8"/>
      <c r="FK226" s="8"/>
      <c r="FL226" s="8"/>
      <c r="FM226" s="8"/>
      <c r="FN226" s="8"/>
      <c r="FO226" s="8"/>
      <c r="FP226" s="8"/>
      <c r="FQ226" s="8"/>
      <c r="FR226" s="8"/>
      <c r="FS226" s="8"/>
      <c r="FT226" s="8"/>
      <c r="FU226" s="8"/>
      <c r="FV226" s="8"/>
      <c r="FW226" s="8"/>
      <c r="FX226" s="8"/>
    </row>
    <row r="227" spans="2:180" s="7" customFormat="1">
      <c r="B227" s="1"/>
      <c r="C227" s="17"/>
      <c r="D227" s="37"/>
      <c r="E227" s="38"/>
      <c r="F227" s="38"/>
      <c r="G227" s="38"/>
      <c r="H227" s="38"/>
      <c r="I227" s="3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  <c r="AI227" s="8"/>
      <c r="AJ227" s="8"/>
      <c r="AK227" s="8"/>
      <c r="AL227" s="8"/>
      <c r="AM227" s="8"/>
      <c r="AN227" s="8"/>
      <c r="AO227" s="8"/>
      <c r="AP227" s="8"/>
      <c r="AQ227" s="8"/>
      <c r="AR227" s="8"/>
      <c r="AS227" s="8"/>
      <c r="AT227" s="8"/>
      <c r="AU227" s="8"/>
      <c r="AV227" s="8"/>
      <c r="AW227" s="8"/>
      <c r="AX227" s="8"/>
      <c r="AY227" s="8"/>
      <c r="AZ227" s="8"/>
      <c r="BA227" s="8"/>
      <c r="BB227" s="8"/>
      <c r="BC227" s="8"/>
      <c r="BD227" s="8"/>
      <c r="BE227" s="8"/>
      <c r="BF227" s="8"/>
      <c r="BG227" s="8"/>
      <c r="BH227" s="8"/>
      <c r="BI227" s="8"/>
      <c r="BJ227" s="8"/>
      <c r="BK227" s="8"/>
      <c r="BL227" s="8"/>
      <c r="BM227" s="8"/>
      <c r="BN227" s="8"/>
      <c r="BO227" s="8"/>
      <c r="BP227" s="8"/>
      <c r="BQ227" s="8"/>
      <c r="BR227" s="8"/>
      <c r="BS227" s="8"/>
      <c r="BT227" s="8"/>
      <c r="BU227" s="8"/>
      <c r="BV227" s="8"/>
      <c r="BW227" s="8"/>
      <c r="BX227" s="8"/>
      <c r="BY227" s="8"/>
      <c r="BZ227" s="8"/>
      <c r="CA227" s="8"/>
      <c r="CB227" s="8"/>
      <c r="CC227" s="8"/>
      <c r="CD227" s="8"/>
      <c r="CE227" s="8"/>
      <c r="CF227" s="8"/>
      <c r="CG227" s="8"/>
      <c r="CH227" s="8"/>
      <c r="CI227" s="8"/>
      <c r="CJ227" s="8"/>
      <c r="CK227" s="8"/>
      <c r="CL227" s="8"/>
      <c r="CM227" s="8"/>
      <c r="CN227" s="8"/>
      <c r="CO227" s="8"/>
      <c r="CP227" s="8"/>
      <c r="CQ227" s="8"/>
      <c r="CR227" s="8"/>
      <c r="CS227" s="8"/>
      <c r="CT227" s="8"/>
      <c r="CU227" s="8"/>
      <c r="CV227" s="8"/>
      <c r="CW227" s="8"/>
      <c r="CX227" s="8"/>
      <c r="CY227" s="8"/>
      <c r="CZ227" s="8"/>
      <c r="DA227" s="8"/>
      <c r="DB227" s="8"/>
      <c r="DC227" s="8"/>
      <c r="DD227" s="8"/>
      <c r="DE227" s="8"/>
      <c r="DF227" s="8"/>
      <c r="DG227" s="8"/>
      <c r="DH227" s="8"/>
      <c r="DI227" s="8"/>
      <c r="DJ227" s="8"/>
      <c r="DK227" s="8"/>
      <c r="DL227" s="8"/>
      <c r="DM227" s="8"/>
      <c r="DN227" s="8"/>
      <c r="DO227" s="8"/>
      <c r="DP227" s="8"/>
      <c r="DQ227" s="8"/>
      <c r="DR227" s="8"/>
      <c r="DS227" s="8"/>
      <c r="DT227" s="8"/>
      <c r="DU227" s="8"/>
      <c r="DV227" s="8"/>
      <c r="DW227" s="8"/>
      <c r="DX227" s="8"/>
      <c r="DY227" s="8"/>
      <c r="DZ227" s="8"/>
      <c r="EA227" s="8"/>
      <c r="EB227" s="8"/>
      <c r="EC227" s="8"/>
      <c r="ED227" s="8"/>
      <c r="EE227" s="8"/>
      <c r="EF227" s="8"/>
      <c r="EG227" s="8"/>
      <c r="EH227" s="8"/>
      <c r="EI227" s="8"/>
      <c r="EJ227" s="8"/>
      <c r="EK227" s="8"/>
      <c r="EL227" s="8"/>
      <c r="EM227" s="8"/>
      <c r="EN227" s="8"/>
      <c r="EO227" s="8"/>
      <c r="EP227" s="8"/>
      <c r="EQ227" s="8"/>
      <c r="ER227" s="8"/>
      <c r="ES227" s="8"/>
      <c r="ET227" s="8"/>
      <c r="EU227" s="8"/>
      <c r="EV227" s="8"/>
      <c r="EW227" s="8"/>
      <c r="EX227" s="8"/>
      <c r="EY227" s="8"/>
      <c r="EZ227" s="8"/>
      <c r="FA227" s="8"/>
      <c r="FB227" s="8"/>
      <c r="FC227" s="8"/>
      <c r="FD227" s="8"/>
      <c r="FE227" s="8"/>
      <c r="FF227" s="8"/>
      <c r="FG227" s="8"/>
      <c r="FH227" s="8"/>
      <c r="FI227" s="8"/>
      <c r="FJ227" s="8"/>
      <c r="FK227" s="8"/>
      <c r="FL227" s="8"/>
      <c r="FM227" s="8"/>
      <c r="FN227" s="8"/>
      <c r="FO227" s="8"/>
      <c r="FP227" s="8"/>
      <c r="FQ227" s="8"/>
      <c r="FR227" s="8"/>
      <c r="FS227" s="8"/>
      <c r="FT227" s="8"/>
      <c r="FU227" s="8"/>
      <c r="FV227" s="8"/>
      <c r="FW227" s="8"/>
      <c r="FX227" s="8"/>
    </row>
    <row r="228" spans="2:180" s="7" customFormat="1">
      <c r="B228" s="1"/>
      <c r="C228" s="17"/>
      <c r="D228" s="37"/>
      <c r="E228" s="38"/>
      <c r="F228" s="38"/>
      <c r="G228" s="38"/>
      <c r="H228" s="38"/>
      <c r="I228" s="3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/>
      <c r="AG228" s="8"/>
      <c r="AH228" s="8"/>
      <c r="AI228" s="8"/>
      <c r="AJ228" s="8"/>
      <c r="AK228" s="8"/>
      <c r="AL228" s="8"/>
      <c r="AM228" s="8"/>
      <c r="AN228" s="8"/>
      <c r="AO228" s="8"/>
      <c r="AP228" s="8"/>
      <c r="AQ228" s="8"/>
      <c r="AR228" s="8"/>
      <c r="AS228" s="8"/>
      <c r="AT228" s="8"/>
      <c r="AU228" s="8"/>
      <c r="AV228" s="8"/>
      <c r="AW228" s="8"/>
      <c r="AX228" s="8"/>
      <c r="AY228" s="8"/>
      <c r="AZ228" s="8"/>
      <c r="BA228" s="8"/>
      <c r="BB228" s="8"/>
      <c r="BC228" s="8"/>
      <c r="BD228" s="8"/>
      <c r="BE228" s="8"/>
      <c r="BF228" s="8"/>
      <c r="BG228" s="8"/>
      <c r="BH228" s="8"/>
      <c r="BI228" s="8"/>
      <c r="BJ228" s="8"/>
      <c r="BK228" s="8"/>
      <c r="BL228" s="8"/>
      <c r="BM228" s="8"/>
      <c r="BN228" s="8"/>
      <c r="BO228" s="8"/>
      <c r="BP228" s="8"/>
      <c r="BQ228" s="8"/>
      <c r="BR228" s="8"/>
      <c r="BS228" s="8"/>
      <c r="BT228" s="8"/>
      <c r="BU228" s="8"/>
      <c r="BV228" s="8"/>
      <c r="BW228" s="8"/>
      <c r="BX228" s="8"/>
      <c r="BY228" s="8"/>
      <c r="BZ228" s="8"/>
      <c r="CA228" s="8"/>
      <c r="CB228" s="8"/>
      <c r="CC228" s="8"/>
      <c r="CD228" s="8"/>
      <c r="CE228" s="8"/>
      <c r="CF228" s="8"/>
      <c r="CG228" s="8"/>
      <c r="CH228" s="8"/>
      <c r="CI228" s="8"/>
      <c r="CJ228" s="8"/>
      <c r="CK228" s="8"/>
      <c r="CL228" s="8"/>
      <c r="CM228" s="8"/>
      <c r="CN228" s="8"/>
      <c r="CO228" s="8"/>
      <c r="CP228" s="8"/>
      <c r="CQ228" s="8"/>
      <c r="CR228" s="8"/>
      <c r="CS228" s="8"/>
      <c r="CT228" s="8"/>
      <c r="CU228" s="8"/>
      <c r="CV228" s="8"/>
      <c r="CW228" s="8"/>
      <c r="CX228" s="8"/>
      <c r="CY228" s="8"/>
      <c r="CZ228" s="8"/>
      <c r="DA228" s="8"/>
      <c r="DB228" s="8"/>
      <c r="DC228" s="8"/>
      <c r="DD228" s="8"/>
      <c r="DE228" s="8"/>
      <c r="DF228" s="8"/>
      <c r="DG228" s="8"/>
      <c r="DH228" s="8"/>
      <c r="DI228" s="8"/>
      <c r="DJ228" s="8"/>
      <c r="DK228" s="8"/>
      <c r="DL228" s="8"/>
      <c r="DM228" s="8"/>
      <c r="DN228" s="8"/>
      <c r="DO228" s="8"/>
      <c r="DP228" s="8"/>
      <c r="DQ228" s="8"/>
      <c r="DR228" s="8"/>
      <c r="DS228" s="8"/>
      <c r="DT228" s="8"/>
      <c r="DU228" s="8"/>
      <c r="DV228" s="8"/>
      <c r="DW228" s="8"/>
      <c r="DX228" s="8"/>
      <c r="DY228" s="8"/>
      <c r="DZ228" s="8"/>
      <c r="EA228" s="8"/>
      <c r="EB228" s="8"/>
      <c r="EC228" s="8"/>
      <c r="ED228" s="8"/>
      <c r="EE228" s="8"/>
      <c r="EF228" s="8"/>
      <c r="EG228" s="8"/>
      <c r="EH228" s="8"/>
      <c r="EI228" s="8"/>
      <c r="EJ228" s="8"/>
      <c r="EK228" s="8"/>
      <c r="EL228" s="8"/>
      <c r="EM228" s="8"/>
      <c r="EN228" s="8"/>
      <c r="EO228" s="8"/>
      <c r="EP228" s="8"/>
      <c r="EQ228" s="8"/>
      <c r="ER228" s="8"/>
      <c r="ES228" s="8"/>
      <c r="ET228" s="8"/>
      <c r="EU228" s="8"/>
      <c r="EV228" s="8"/>
      <c r="EW228" s="8"/>
      <c r="EX228" s="8"/>
      <c r="EY228" s="8"/>
      <c r="EZ228" s="8"/>
      <c r="FA228" s="8"/>
      <c r="FB228" s="8"/>
      <c r="FC228" s="8"/>
      <c r="FD228" s="8"/>
      <c r="FE228" s="8"/>
      <c r="FF228" s="8"/>
      <c r="FG228" s="8"/>
      <c r="FH228" s="8"/>
      <c r="FI228" s="8"/>
      <c r="FJ228" s="8"/>
      <c r="FK228" s="8"/>
      <c r="FL228" s="8"/>
      <c r="FM228" s="8"/>
      <c r="FN228" s="8"/>
      <c r="FO228" s="8"/>
      <c r="FP228" s="8"/>
      <c r="FQ228" s="8"/>
      <c r="FR228" s="8"/>
      <c r="FS228" s="8"/>
      <c r="FT228" s="8"/>
      <c r="FU228" s="8"/>
      <c r="FV228" s="8"/>
      <c r="FW228" s="8"/>
      <c r="FX228" s="8"/>
    </row>
    <row r="229" spans="2:180" s="7" customFormat="1">
      <c r="B229" s="1"/>
      <c r="C229" s="17"/>
      <c r="D229" s="37"/>
      <c r="E229" s="38"/>
      <c r="F229" s="38"/>
      <c r="G229" s="38"/>
      <c r="H229" s="38"/>
      <c r="I229" s="3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  <c r="AI229" s="8"/>
      <c r="AJ229" s="8"/>
      <c r="AK229" s="8"/>
      <c r="AL229" s="8"/>
      <c r="AM229" s="8"/>
      <c r="AN229" s="8"/>
      <c r="AO229" s="8"/>
      <c r="AP229" s="8"/>
      <c r="AQ229" s="8"/>
      <c r="AR229" s="8"/>
      <c r="AS229" s="8"/>
      <c r="AT229" s="8"/>
      <c r="AU229" s="8"/>
      <c r="AV229" s="8"/>
      <c r="AW229" s="8"/>
      <c r="AX229" s="8"/>
      <c r="AY229" s="8"/>
      <c r="AZ229" s="8"/>
      <c r="BA229" s="8"/>
      <c r="BB229" s="8"/>
      <c r="BC229" s="8"/>
      <c r="BD229" s="8"/>
      <c r="BE229" s="8"/>
      <c r="BF229" s="8"/>
      <c r="BG229" s="8"/>
      <c r="BH229" s="8"/>
      <c r="BI229" s="8"/>
      <c r="BJ229" s="8"/>
      <c r="BK229" s="8"/>
      <c r="BL229" s="8"/>
      <c r="BM229" s="8"/>
      <c r="BN229" s="8"/>
      <c r="BO229" s="8"/>
      <c r="BP229" s="8"/>
      <c r="BQ229" s="8"/>
      <c r="BR229" s="8"/>
      <c r="BS229" s="8"/>
      <c r="BT229" s="8"/>
      <c r="BU229" s="8"/>
      <c r="BV229" s="8"/>
      <c r="BW229" s="8"/>
      <c r="BX229" s="8"/>
      <c r="BY229" s="8"/>
      <c r="BZ229" s="8"/>
      <c r="CA229" s="8"/>
      <c r="CB229" s="8"/>
      <c r="CC229" s="8"/>
      <c r="CD229" s="8"/>
      <c r="CE229" s="8"/>
      <c r="CF229" s="8"/>
      <c r="CG229" s="8"/>
      <c r="CH229" s="8"/>
      <c r="CI229" s="8"/>
      <c r="CJ229" s="8"/>
      <c r="CK229" s="8"/>
      <c r="CL229" s="8"/>
      <c r="CM229" s="8"/>
      <c r="CN229" s="8"/>
      <c r="CO229" s="8"/>
      <c r="CP229" s="8"/>
      <c r="CQ229" s="8"/>
      <c r="CR229" s="8"/>
      <c r="CS229" s="8"/>
      <c r="CT229" s="8"/>
      <c r="CU229" s="8"/>
      <c r="CV229" s="8"/>
      <c r="CW229" s="8"/>
      <c r="CX229" s="8"/>
      <c r="CY229" s="8"/>
      <c r="CZ229" s="8"/>
      <c r="DA229" s="8"/>
      <c r="DB229" s="8"/>
      <c r="DC229" s="8"/>
      <c r="DD229" s="8"/>
      <c r="DE229" s="8"/>
      <c r="DF229" s="8"/>
      <c r="DG229" s="8"/>
      <c r="DH229" s="8"/>
      <c r="DI229" s="8"/>
      <c r="DJ229" s="8"/>
      <c r="DK229" s="8"/>
      <c r="DL229" s="8"/>
      <c r="DM229" s="8"/>
      <c r="DN229" s="8"/>
      <c r="DO229" s="8"/>
      <c r="DP229" s="8"/>
      <c r="DQ229" s="8"/>
      <c r="DR229" s="8"/>
      <c r="DS229" s="8"/>
      <c r="DT229" s="8"/>
      <c r="DU229" s="8"/>
      <c r="DV229" s="8"/>
      <c r="DW229" s="8"/>
      <c r="DX229" s="8"/>
      <c r="DY229" s="8"/>
      <c r="DZ229" s="8"/>
      <c r="EA229" s="8"/>
      <c r="EB229" s="8"/>
      <c r="EC229" s="8"/>
      <c r="ED229" s="8"/>
      <c r="EE229" s="8"/>
      <c r="EF229" s="8"/>
      <c r="EG229" s="8"/>
      <c r="EH229" s="8"/>
      <c r="EI229" s="8"/>
      <c r="EJ229" s="8"/>
      <c r="EK229" s="8"/>
      <c r="EL229" s="8"/>
      <c r="EM229" s="8"/>
      <c r="EN229" s="8"/>
      <c r="EO229" s="8"/>
      <c r="EP229" s="8"/>
      <c r="EQ229" s="8"/>
      <c r="ER229" s="8"/>
      <c r="ES229" s="8"/>
      <c r="ET229" s="8"/>
      <c r="EU229" s="8"/>
      <c r="EV229" s="8"/>
      <c r="EW229" s="8"/>
      <c r="EX229" s="8"/>
      <c r="EY229" s="8"/>
      <c r="EZ229" s="8"/>
      <c r="FA229" s="8"/>
      <c r="FB229" s="8"/>
      <c r="FC229" s="8"/>
      <c r="FD229" s="8"/>
      <c r="FE229" s="8"/>
      <c r="FF229" s="8"/>
      <c r="FG229" s="8"/>
      <c r="FH229" s="8"/>
      <c r="FI229" s="8"/>
      <c r="FJ229" s="8"/>
      <c r="FK229" s="8"/>
      <c r="FL229" s="8"/>
      <c r="FM229" s="8"/>
      <c r="FN229" s="8"/>
      <c r="FO229" s="8"/>
      <c r="FP229" s="8"/>
      <c r="FQ229" s="8"/>
      <c r="FR229" s="8"/>
      <c r="FS229" s="8"/>
      <c r="FT229" s="8"/>
      <c r="FU229" s="8"/>
      <c r="FV229" s="8"/>
      <c r="FW229" s="8"/>
      <c r="FX229" s="8"/>
    </row>
    <row r="230" spans="2:180" s="7" customFormat="1">
      <c r="B230" s="1"/>
      <c r="C230" s="17"/>
      <c r="D230" s="37"/>
      <c r="E230" s="38"/>
      <c r="F230" s="38"/>
      <c r="G230" s="38"/>
      <c r="H230" s="38"/>
      <c r="I230" s="3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  <c r="AF230" s="8"/>
      <c r="AG230" s="8"/>
      <c r="AH230" s="8"/>
      <c r="AI230" s="8"/>
      <c r="AJ230" s="8"/>
      <c r="AK230" s="8"/>
      <c r="AL230" s="8"/>
      <c r="AM230" s="8"/>
      <c r="AN230" s="8"/>
      <c r="AO230" s="8"/>
      <c r="AP230" s="8"/>
      <c r="AQ230" s="8"/>
      <c r="AR230" s="8"/>
      <c r="AS230" s="8"/>
      <c r="AT230" s="8"/>
      <c r="AU230" s="8"/>
      <c r="AV230" s="8"/>
      <c r="AW230" s="8"/>
      <c r="AX230" s="8"/>
      <c r="AY230" s="8"/>
      <c r="AZ230" s="8"/>
      <c r="BA230" s="8"/>
      <c r="BB230" s="8"/>
      <c r="BC230" s="8"/>
      <c r="BD230" s="8"/>
      <c r="BE230" s="8"/>
      <c r="BF230" s="8"/>
      <c r="BG230" s="8"/>
      <c r="BH230" s="8"/>
      <c r="BI230" s="8"/>
      <c r="BJ230" s="8"/>
      <c r="BK230" s="8"/>
      <c r="BL230" s="8"/>
      <c r="BM230" s="8"/>
      <c r="BN230" s="8"/>
      <c r="BO230" s="8"/>
      <c r="BP230" s="8"/>
      <c r="BQ230" s="8"/>
      <c r="BR230" s="8"/>
      <c r="BS230" s="8"/>
      <c r="BT230" s="8"/>
      <c r="BU230" s="8"/>
      <c r="BV230" s="8"/>
      <c r="BW230" s="8"/>
      <c r="BX230" s="8"/>
      <c r="BY230" s="8"/>
      <c r="BZ230" s="8"/>
      <c r="CA230" s="8"/>
      <c r="CB230" s="8"/>
      <c r="CC230" s="8"/>
      <c r="CD230" s="8"/>
      <c r="CE230" s="8"/>
      <c r="CF230" s="8"/>
      <c r="CG230" s="8"/>
      <c r="CH230" s="8"/>
      <c r="CI230" s="8"/>
      <c r="CJ230" s="8"/>
      <c r="CK230" s="8"/>
      <c r="CL230" s="8"/>
      <c r="CM230" s="8"/>
      <c r="CN230" s="8"/>
      <c r="CO230" s="8"/>
      <c r="CP230" s="8"/>
      <c r="CQ230" s="8"/>
      <c r="CR230" s="8"/>
      <c r="CS230" s="8"/>
      <c r="CT230" s="8"/>
      <c r="CU230" s="8"/>
      <c r="CV230" s="8"/>
      <c r="CW230" s="8"/>
      <c r="CX230" s="8"/>
      <c r="CY230" s="8"/>
      <c r="CZ230" s="8"/>
      <c r="DA230" s="8"/>
      <c r="DB230" s="8"/>
      <c r="DC230" s="8"/>
      <c r="DD230" s="8"/>
      <c r="DE230" s="8"/>
      <c r="DF230" s="8"/>
      <c r="DG230" s="8"/>
      <c r="DH230" s="8"/>
      <c r="DI230" s="8"/>
      <c r="DJ230" s="8"/>
      <c r="DK230" s="8"/>
      <c r="DL230" s="8"/>
      <c r="DM230" s="8"/>
      <c r="DN230" s="8"/>
      <c r="DO230" s="8"/>
      <c r="DP230" s="8"/>
      <c r="DQ230" s="8"/>
      <c r="DR230" s="8"/>
      <c r="DS230" s="8"/>
      <c r="DT230" s="8"/>
      <c r="DU230" s="8"/>
      <c r="DV230" s="8"/>
      <c r="DW230" s="8"/>
      <c r="DX230" s="8"/>
      <c r="DY230" s="8"/>
      <c r="DZ230" s="8"/>
      <c r="EA230" s="8"/>
      <c r="EB230" s="8"/>
      <c r="EC230" s="8"/>
      <c r="ED230" s="8"/>
      <c r="EE230" s="8"/>
      <c r="EF230" s="8"/>
      <c r="EG230" s="8"/>
      <c r="EH230" s="8"/>
      <c r="EI230" s="8"/>
      <c r="EJ230" s="8"/>
      <c r="EK230" s="8"/>
      <c r="EL230" s="8"/>
      <c r="EM230" s="8"/>
      <c r="EN230" s="8"/>
      <c r="EO230" s="8"/>
      <c r="EP230" s="8"/>
      <c r="EQ230" s="8"/>
      <c r="ER230" s="8"/>
      <c r="ES230" s="8"/>
      <c r="ET230" s="8"/>
      <c r="EU230" s="8"/>
      <c r="EV230" s="8"/>
      <c r="EW230" s="8"/>
      <c r="EX230" s="8"/>
      <c r="EY230" s="8"/>
      <c r="EZ230" s="8"/>
      <c r="FA230" s="8"/>
      <c r="FB230" s="8"/>
      <c r="FC230" s="8"/>
      <c r="FD230" s="8"/>
      <c r="FE230" s="8"/>
      <c r="FF230" s="8"/>
      <c r="FG230" s="8"/>
      <c r="FH230" s="8"/>
      <c r="FI230" s="8"/>
      <c r="FJ230" s="8"/>
      <c r="FK230" s="8"/>
      <c r="FL230" s="8"/>
      <c r="FM230" s="8"/>
      <c r="FN230" s="8"/>
      <c r="FO230" s="8"/>
      <c r="FP230" s="8"/>
      <c r="FQ230" s="8"/>
      <c r="FR230" s="8"/>
      <c r="FS230" s="8"/>
      <c r="FT230" s="8"/>
      <c r="FU230" s="8"/>
      <c r="FV230" s="8"/>
      <c r="FW230" s="8"/>
      <c r="FX230" s="8"/>
    </row>
    <row r="231" spans="2:180" s="7" customFormat="1">
      <c r="B231" s="1"/>
      <c r="C231" s="17"/>
      <c r="D231" s="37"/>
      <c r="E231" s="38"/>
      <c r="F231" s="38"/>
      <c r="G231" s="38"/>
      <c r="H231" s="38"/>
      <c r="I231" s="3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  <c r="AG231" s="8"/>
      <c r="AH231" s="8"/>
      <c r="AI231" s="8"/>
      <c r="AJ231" s="8"/>
      <c r="AK231" s="8"/>
      <c r="AL231" s="8"/>
      <c r="AM231" s="8"/>
      <c r="AN231" s="8"/>
      <c r="AO231" s="8"/>
      <c r="AP231" s="8"/>
      <c r="AQ231" s="8"/>
      <c r="AR231" s="8"/>
      <c r="AS231" s="8"/>
      <c r="AT231" s="8"/>
      <c r="AU231" s="8"/>
      <c r="AV231" s="8"/>
      <c r="AW231" s="8"/>
      <c r="AX231" s="8"/>
      <c r="AY231" s="8"/>
      <c r="AZ231" s="8"/>
      <c r="BA231" s="8"/>
      <c r="BB231" s="8"/>
      <c r="BC231" s="8"/>
      <c r="BD231" s="8"/>
      <c r="BE231" s="8"/>
      <c r="BF231" s="8"/>
      <c r="BG231" s="8"/>
      <c r="BH231" s="8"/>
      <c r="BI231" s="8"/>
      <c r="BJ231" s="8"/>
      <c r="BK231" s="8"/>
      <c r="BL231" s="8"/>
      <c r="BM231" s="8"/>
      <c r="BN231" s="8"/>
      <c r="BO231" s="8"/>
      <c r="BP231" s="8"/>
      <c r="BQ231" s="8"/>
      <c r="BR231" s="8"/>
      <c r="BS231" s="8"/>
      <c r="BT231" s="8"/>
      <c r="BU231" s="8"/>
      <c r="BV231" s="8"/>
      <c r="BW231" s="8"/>
      <c r="BX231" s="8"/>
      <c r="BY231" s="8"/>
      <c r="BZ231" s="8"/>
      <c r="CA231" s="8"/>
      <c r="CB231" s="8"/>
      <c r="CC231" s="8"/>
      <c r="CD231" s="8"/>
      <c r="CE231" s="8"/>
      <c r="CF231" s="8"/>
      <c r="CG231" s="8"/>
      <c r="CH231" s="8"/>
      <c r="CI231" s="8"/>
      <c r="CJ231" s="8"/>
      <c r="CK231" s="8"/>
      <c r="CL231" s="8"/>
      <c r="CM231" s="8"/>
      <c r="CN231" s="8"/>
      <c r="CO231" s="8"/>
      <c r="CP231" s="8"/>
      <c r="CQ231" s="8"/>
      <c r="CR231" s="8"/>
      <c r="CS231" s="8"/>
      <c r="CT231" s="8"/>
      <c r="CU231" s="8"/>
      <c r="CV231" s="8"/>
      <c r="CW231" s="8"/>
      <c r="CX231" s="8"/>
      <c r="CY231" s="8"/>
      <c r="CZ231" s="8"/>
      <c r="DA231" s="8"/>
      <c r="DB231" s="8"/>
      <c r="DC231" s="8"/>
      <c r="DD231" s="8"/>
      <c r="DE231" s="8"/>
      <c r="DF231" s="8"/>
      <c r="DG231" s="8"/>
      <c r="DH231" s="8"/>
      <c r="DI231" s="8"/>
      <c r="DJ231" s="8"/>
      <c r="DK231" s="8"/>
      <c r="DL231" s="8"/>
      <c r="DM231" s="8"/>
      <c r="DN231" s="8"/>
      <c r="DO231" s="8"/>
      <c r="DP231" s="8"/>
      <c r="DQ231" s="8"/>
      <c r="DR231" s="8"/>
      <c r="DS231" s="8"/>
      <c r="DT231" s="8"/>
      <c r="DU231" s="8"/>
      <c r="DV231" s="8"/>
      <c r="DW231" s="8"/>
      <c r="DX231" s="8"/>
      <c r="DY231" s="8"/>
      <c r="DZ231" s="8"/>
      <c r="EA231" s="8"/>
      <c r="EB231" s="8"/>
      <c r="EC231" s="8"/>
      <c r="ED231" s="8"/>
      <c r="EE231" s="8"/>
      <c r="EF231" s="8"/>
      <c r="EG231" s="8"/>
      <c r="EH231" s="8"/>
      <c r="EI231" s="8"/>
      <c r="EJ231" s="8"/>
      <c r="EK231" s="8"/>
      <c r="EL231" s="8"/>
      <c r="EM231" s="8"/>
      <c r="EN231" s="8"/>
      <c r="EO231" s="8"/>
      <c r="EP231" s="8"/>
      <c r="EQ231" s="8"/>
      <c r="ER231" s="8"/>
      <c r="ES231" s="8"/>
      <c r="ET231" s="8"/>
      <c r="EU231" s="8"/>
      <c r="EV231" s="8"/>
      <c r="EW231" s="8"/>
      <c r="EX231" s="8"/>
      <c r="EY231" s="8"/>
      <c r="EZ231" s="8"/>
      <c r="FA231" s="8"/>
      <c r="FB231" s="8"/>
      <c r="FC231" s="8"/>
      <c r="FD231" s="8"/>
      <c r="FE231" s="8"/>
      <c r="FF231" s="8"/>
      <c r="FG231" s="8"/>
      <c r="FH231" s="8"/>
      <c r="FI231" s="8"/>
      <c r="FJ231" s="8"/>
      <c r="FK231" s="8"/>
      <c r="FL231" s="8"/>
      <c r="FM231" s="8"/>
      <c r="FN231" s="8"/>
      <c r="FO231" s="8"/>
      <c r="FP231" s="8"/>
      <c r="FQ231" s="8"/>
      <c r="FR231" s="8"/>
      <c r="FS231" s="8"/>
      <c r="FT231" s="8"/>
      <c r="FU231" s="8"/>
      <c r="FV231" s="8"/>
      <c r="FW231" s="8"/>
      <c r="FX231" s="8"/>
    </row>
    <row r="232" spans="2:180" s="7" customFormat="1">
      <c r="B232" s="1"/>
      <c r="C232" s="17"/>
      <c r="D232" s="37"/>
      <c r="E232" s="38"/>
      <c r="F232" s="38"/>
      <c r="G232" s="38"/>
      <c r="H232" s="38"/>
      <c r="I232" s="3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8"/>
      <c r="AF232" s="8"/>
      <c r="AG232" s="8"/>
      <c r="AH232" s="8"/>
      <c r="AI232" s="8"/>
      <c r="AJ232" s="8"/>
      <c r="AK232" s="8"/>
      <c r="AL232" s="8"/>
      <c r="AM232" s="8"/>
      <c r="AN232" s="8"/>
      <c r="AO232" s="8"/>
      <c r="AP232" s="8"/>
      <c r="AQ232" s="8"/>
      <c r="AR232" s="8"/>
      <c r="AS232" s="8"/>
      <c r="AT232" s="8"/>
      <c r="AU232" s="8"/>
      <c r="AV232" s="8"/>
      <c r="AW232" s="8"/>
      <c r="AX232" s="8"/>
      <c r="AY232" s="8"/>
      <c r="AZ232" s="8"/>
      <c r="BA232" s="8"/>
      <c r="BB232" s="8"/>
      <c r="BC232" s="8"/>
      <c r="BD232" s="8"/>
      <c r="BE232" s="8"/>
      <c r="BF232" s="8"/>
      <c r="BG232" s="8"/>
      <c r="BH232" s="8"/>
      <c r="BI232" s="8"/>
      <c r="BJ232" s="8"/>
      <c r="BK232" s="8"/>
      <c r="BL232" s="8"/>
      <c r="BM232" s="8"/>
      <c r="BN232" s="8"/>
      <c r="BO232" s="8"/>
      <c r="BP232" s="8"/>
      <c r="BQ232" s="8"/>
      <c r="BR232" s="8"/>
      <c r="BS232" s="8"/>
      <c r="BT232" s="8"/>
      <c r="BU232" s="8"/>
      <c r="BV232" s="8"/>
      <c r="BW232" s="8"/>
      <c r="BX232" s="8"/>
      <c r="BY232" s="8"/>
      <c r="BZ232" s="8"/>
      <c r="CA232" s="8"/>
      <c r="CB232" s="8"/>
      <c r="CC232" s="8"/>
      <c r="CD232" s="8"/>
      <c r="CE232" s="8"/>
      <c r="CF232" s="8"/>
      <c r="CG232" s="8"/>
      <c r="CH232" s="8"/>
      <c r="CI232" s="8"/>
      <c r="CJ232" s="8"/>
      <c r="CK232" s="8"/>
      <c r="CL232" s="8"/>
      <c r="CM232" s="8"/>
      <c r="CN232" s="8"/>
      <c r="CO232" s="8"/>
      <c r="CP232" s="8"/>
      <c r="CQ232" s="8"/>
      <c r="CR232" s="8"/>
      <c r="CS232" s="8"/>
      <c r="CT232" s="8"/>
      <c r="CU232" s="8"/>
      <c r="CV232" s="8"/>
      <c r="CW232" s="8"/>
      <c r="CX232" s="8"/>
      <c r="CY232" s="8"/>
      <c r="CZ232" s="8"/>
      <c r="DA232" s="8"/>
      <c r="DB232" s="8"/>
      <c r="DC232" s="8"/>
      <c r="DD232" s="8"/>
      <c r="DE232" s="8"/>
      <c r="DF232" s="8"/>
      <c r="DG232" s="8"/>
      <c r="DH232" s="8"/>
      <c r="DI232" s="8"/>
      <c r="DJ232" s="8"/>
      <c r="DK232" s="8"/>
      <c r="DL232" s="8"/>
      <c r="DM232" s="8"/>
      <c r="DN232" s="8"/>
      <c r="DO232" s="8"/>
      <c r="DP232" s="8"/>
      <c r="DQ232" s="8"/>
      <c r="DR232" s="8"/>
      <c r="DS232" s="8"/>
      <c r="DT232" s="8"/>
      <c r="DU232" s="8"/>
      <c r="DV232" s="8"/>
      <c r="DW232" s="8"/>
      <c r="DX232" s="8"/>
      <c r="DY232" s="8"/>
      <c r="DZ232" s="8"/>
      <c r="EA232" s="8"/>
      <c r="EB232" s="8"/>
      <c r="EC232" s="8"/>
      <c r="ED232" s="8"/>
      <c r="EE232" s="8"/>
      <c r="EF232" s="8"/>
      <c r="EG232" s="8"/>
      <c r="EH232" s="8"/>
      <c r="EI232" s="8"/>
      <c r="EJ232" s="8"/>
      <c r="EK232" s="8"/>
      <c r="EL232" s="8"/>
      <c r="EM232" s="8"/>
      <c r="EN232" s="8"/>
      <c r="EO232" s="8"/>
      <c r="EP232" s="8"/>
      <c r="EQ232" s="8"/>
      <c r="ER232" s="8"/>
      <c r="ES232" s="8"/>
      <c r="ET232" s="8"/>
      <c r="EU232" s="8"/>
      <c r="EV232" s="8"/>
      <c r="EW232" s="8"/>
      <c r="EX232" s="8"/>
      <c r="EY232" s="8"/>
      <c r="EZ232" s="8"/>
      <c r="FA232" s="8"/>
      <c r="FB232" s="8"/>
      <c r="FC232" s="8"/>
      <c r="FD232" s="8"/>
      <c r="FE232" s="8"/>
      <c r="FF232" s="8"/>
      <c r="FG232" s="8"/>
      <c r="FH232" s="8"/>
      <c r="FI232" s="8"/>
      <c r="FJ232" s="8"/>
      <c r="FK232" s="8"/>
      <c r="FL232" s="8"/>
      <c r="FM232" s="8"/>
      <c r="FN232" s="8"/>
      <c r="FO232" s="8"/>
      <c r="FP232" s="8"/>
      <c r="FQ232" s="8"/>
      <c r="FR232" s="8"/>
      <c r="FS232" s="8"/>
      <c r="FT232" s="8"/>
      <c r="FU232" s="8"/>
      <c r="FV232" s="8"/>
      <c r="FW232" s="8"/>
      <c r="FX232" s="8"/>
    </row>
    <row r="233" spans="2:180" s="7" customFormat="1">
      <c r="B233" s="1"/>
      <c r="C233" s="17"/>
      <c r="D233" s="37"/>
      <c r="E233" s="38"/>
      <c r="F233" s="38"/>
      <c r="G233" s="38"/>
      <c r="H233" s="38"/>
      <c r="I233" s="3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  <c r="AH233" s="8"/>
      <c r="AI233" s="8"/>
      <c r="AJ233" s="8"/>
      <c r="AK233" s="8"/>
      <c r="AL233" s="8"/>
      <c r="AM233" s="8"/>
      <c r="AN233" s="8"/>
      <c r="AO233" s="8"/>
      <c r="AP233" s="8"/>
      <c r="AQ233" s="8"/>
      <c r="AR233" s="8"/>
      <c r="AS233" s="8"/>
      <c r="AT233" s="8"/>
      <c r="AU233" s="8"/>
      <c r="AV233" s="8"/>
      <c r="AW233" s="8"/>
      <c r="AX233" s="8"/>
      <c r="AY233" s="8"/>
      <c r="AZ233" s="8"/>
      <c r="BA233" s="8"/>
      <c r="BB233" s="8"/>
      <c r="BC233" s="8"/>
      <c r="BD233" s="8"/>
      <c r="BE233" s="8"/>
      <c r="BF233" s="8"/>
      <c r="BG233" s="8"/>
      <c r="BH233" s="8"/>
      <c r="BI233" s="8"/>
      <c r="BJ233" s="8"/>
      <c r="BK233" s="8"/>
      <c r="BL233" s="8"/>
      <c r="BM233" s="8"/>
      <c r="BN233" s="8"/>
      <c r="BO233" s="8"/>
      <c r="BP233" s="8"/>
      <c r="BQ233" s="8"/>
      <c r="BR233" s="8"/>
      <c r="BS233" s="8"/>
      <c r="BT233" s="8"/>
      <c r="BU233" s="8"/>
      <c r="BV233" s="8"/>
      <c r="BW233" s="8"/>
      <c r="BX233" s="8"/>
      <c r="BY233" s="8"/>
      <c r="BZ233" s="8"/>
      <c r="CA233" s="8"/>
      <c r="CB233" s="8"/>
      <c r="CC233" s="8"/>
      <c r="CD233" s="8"/>
      <c r="CE233" s="8"/>
      <c r="CF233" s="8"/>
      <c r="CG233" s="8"/>
      <c r="CH233" s="8"/>
      <c r="CI233" s="8"/>
      <c r="CJ233" s="8"/>
      <c r="CK233" s="8"/>
      <c r="CL233" s="8"/>
      <c r="CM233" s="8"/>
      <c r="CN233" s="8"/>
      <c r="CO233" s="8"/>
      <c r="CP233" s="8"/>
      <c r="CQ233" s="8"/>
      <c r="CR233" s="8"/>
      <c r="CS233" s="8"/>
      <c r="CT233" s="8"/>
      <c r="CU233" s="8"/>
      <c r="CV233" s="8"/>
      <c r="CW233" s="8"/>
      <c r="CX233" s="8"/>
      <c r="CY233" s="8"/>
      <c r="CZ233" s="8"/>
      <c r="DA233" s="8"/>
      <c r="DB233" s="8"/>
      <c r="DC233" s="8"/>
      <c r="DD233" s="8"/>
      <c r="DE233" s="8"/>
      <c r="DF233" s="8"/>
      <c r="DG233" s="8"/>
      <c r="DH233" s="8"/>
      <c r="DI233" s="8"/>
      <c r="DJ233" s="8"/>
      <c r="DK233" s="8"/>
      <c r="DL233" s="8"/>
      <c r="DM233" s="8"/>
      <c r="DN233" s="8"/>
      <c r="DO233" s="8"/>
      <c r="DP233" s="8"/>
      <c r="DQ233" s="8"/>
      <c r="DR233" s="8"/>
      <c r="DS233" s="8"/>
      <c r="DT233" s="8"/>
      <c r="DU233" s="8"/>
      <c r="DV233" s="8"/>
      <c r="DW233" s="8"/>
      <c r="DX233" s="8"/>
      <c r="DY233" s="8"/>
      <c r="DZ233" s="8"/>
      <c r="EA233" s="8"/>
      <c r="EB233" s="8"/>
      <c r="EC233" s="8"/>
      <c r="ED233" s="8"/>
      <c r="EE233" s="8"/>
      <c r="EF233" s="8"/>
      <c r="EG233" s="8"/>
      <c r="EH233" s="8"/>
      <c r="EI233" s="8"/>
      <c r="EJ233" s="8"/>
      <c r="EK233" s="8"/>
      <c r="EL233" s="8"/>
      <c r="EM233" s="8"/>
      <c r="EN233" s="8"/>
      <c r="EO233" s="8"/>
      <c r="EP233" s="8"/>
      <c r="EQ233" s="8"/>
      <c r="ER233" s="8"/>
      <c r="ES233" s="8"/>
      <c r="ET233" s="8"/>
      <c r="EU233" s="8"/>
      <c r="EV233" s="8"/>
      <c r="EW233" s="8"/>
      <c r="EX233" s="8"/>
      <c r="EY233" s="8"/>
      <c r="EZ233" s="8"/>
      <c r="FA233" s="8"/>
      <c r="FB233" s="8"/>
      <c r="FC233" s="8"/>
      <c r="FD233" s="8"/>
      <c r="FE233" s="8"/>
      <c r="FF233" s="8"/>
      <c r="FG233" s="8"/>
      <c r="FH233" s="8"/>
      <c r="FI233" s="8"/>
      <c r="FJ233" s="8"/>
      <c r="FK233" s="8"/>
      <c r="FL233" s="8"/>
      <c r="FM233" s="8"/>
      <c r="FN233" s="8"/>
      <c r="FO233" s="8"/>
      <c r="FP233" s="8"/>
      <c r="FQ233" s="8"/>
      <c r="FR233" s="8"/>
      <c r="FS233" s="8"/>
      <c r="FT233" s="8"/>
      <c r="FU233" s="8"/>
      <c r="FV233" s="8"/>
      <c r="FW233" s="8"/>
      <c r="FX233" s="8"/>
    </row>
    <row r="234" spans="2:180" s="7" customFormat="1">
      <c r="B234" s="1"/>
      <c r="C234" s="17"/>
      <c r="D234" s="37"/>
      <c r="E234" s="38"/>
      <c r="F234" s="38"/>
      <c r="G234" s="38"/>
      <c r="H234" s="38"/>
      <c r="I234" s="3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  <c r="AF234" s="8"/>
      <c r="AG234" s="8"/>
      <c r="AH234" s="8"/>
      <c r="AI234" s="8"/>
      <c r="AJ234" s="8"/>
      <c r="AK234" s="8"/>
      <c r="AL234" s="8"/>
      <c r="AM234" s="8"/>
      <c r="AN234" s="8"/>
      <c r="AO234" s="8"/>
      <c r="AP234" s="8"/>
      <c r="AQ234" s="8"/>
      <c r="AR234" s="8"/>
      <c r="AS234" s="8"/>
      <c r="AT234" s="8"/>
      <c r="AU234" s="8"/>
      <c r="AV234" s="8"/>
      <c r="AW234" s="8"/>
      <c r="AX234" s="8"/>
      <c r="AY234" s="8"/>
      <c r="AZ234" s="8"/>
      <c r="BA234" s="8"/>
      <c r="BB234" s="8"/>
      <c r="BC234" s="8"/>
      <c r="BD234" s="8"/>
      <c r="BE234" s="8"/>
      <c r="BF234" s="8"/>
      <c r="BG234" s="8"/>
      <c r="BH234" s="8"/>
      <c r="BI234" s="8"/>
      <c r="BJ234" s="8"/>
      <c r="BK234" s="8"/>
      <c r="BL234" s="8"/>
      <c r="BM234" s="8"/>
      <c r="BN234" s="8"/>
      <c r="BO234" s="8"/>
      <c r="BP234" s="8"/>
      <c r="BQ234" s="8"/>
      <c r="BR234" s="8"/>
      <c r="BS234" s="8"/>
      <c r="BT234" s="8"/>
      <c r="BU234" s="8"/>
      <c r="BV234" s="8"/>
      <c r="BW234" s="8"/>
      <c r="BX234" s="8"/>
      <c r="BY234" s="8"/>
      <c r="BZ234" s="8"/>
      <c r="CA234" s="8"/>
      <c r="CB234" s="8"/>
      <c r="CC234" s="8"/>
      <c r="CD234" s="8"/>
      <c r="CE234" s="8"/>
      <c r="CF234" s="8"/>
      <c r="CG234" s="8"/>
      <c r="CH234" s="8"/>
      <c r="CI234" s="8"/>
      <c r="CJ234" s="8"/>
      <c r="CK234" s="8"/>
      <c r="CL234" s="8"/>
      <c r="CM234" s="8"/>
      <c r="CN234" s="8"/>
      <c r="CO234" s="8"/>
      <c r="CP234" s="8"/>
      <c r="CQ234" s="8"/>
      <c r="CR234" s="8"/>
      <c r="CS234" s="8"/>
      <c r="CT234" s="8"/>
      <c r="CU234" s="8"/>
      <c r="CV234" s="8"/>
      <c r="CW234" s="8"/>
      <c r="CX234" s="8"/>
      <c r="CY234" s="8"/>
      <c r="CZ234" s="8"/>
      <c r="DA234" s="8"/>
      <c r="DB234" s="8"/>
      <c r="DC234" s="8"/>
      <c r="DD234" s="8"/>
      <c r="DE234" s="8"/>
      <c r="DF234" s="8"/>
      <c r="DG234" s="8"/>
      <c r="DH234" s="8"/>
      <c r="DI234" s="8"/>
      <c r="DJ234" s="8"/>
      <c r="DK234" s="8"/>
      <c r="DL234" s="8"/>
      <c r="DM234" s="8"/>
      <c r="DN234" s="8"/>
      <c r="DO234" s="8"/>
      <c r="DP234" s="8"/>
      <c r="DQ234" s="8"/>
      <c r="DR234" s="8"/>
      <c r="DS234" s="8"/>
      <c r="DT234" s="8"/>
      <c r="DU234" s="8"/>
      <c r="DV234" s="8"/>
      <c r="DW234" s="8"/>
      <c r="DX234" s="8"/>
      <c r="DY234" s="8"/>
      <c r="DZ234" s="8"/>
      <c r="EA234" s="8"/>
      <c r="EB234" s="8"/>
      <c r="EC234" s="8"/>
      <c r="ED234" s="8"/>
      <c r="EE234" s="8"/>
      <c r="EF234" s="8"/>
      <c r="EG234" s="8"/>
      <c r="EH234" s="8"/>
      <c r="EI234" s="8"/>
      <c r="EJ234" s="8"/>
      <c r="EK234" s="8"/>
      <c r="EL234" s="8"/>
      <c r="EM234" s="8"/>
      <c r="EN234" s="8"/>
      <c r="EO234" s="8"/>
      <c r="EP234" s="8"/>
      <c r="EQ234" s="8"/>
      <c r="ER234" s="8"/>
      <c r="ES234" s="8"/>
      <c r="ET234" s="8"/>
      <c r="EU234" s="8"/>
      <c r="EV234" s="8"/>
      <c r="EW234" s="8"/>
      <c r="EX234" s="8"/>
      <c r="EY234" s="8"/>
      <c r="EZ234" s="8"/>
      <c r="FA234" s="8"/>
      <c r="FB234" s="8"/>
      <c r="FC234" s="8"/>
      <c r="FD234" s="8"/>
      <c r="FE234" s="8"/>
      <c r="FF234" s="8"/>
      <c r="FG234" s="8"/>
      <c r="FH234" s="8"/>
      <c r="FI234" s="8"/>
      <c r="FJ234" s="8"/>
      <c r="FK234" s="8"/>
      <c r="FL234" s="8"/>
      <c r="FM234" s="8"/>
      <c r="FN234" s="8"/>
      <c r="FO234" s="8"/>
      <c r="FP234" s="8"/>
      <c r="FQ234" s="8"/>
      <c r="FR234" s="8"/>
      <c r="FS234" s="8"/>
      <c r="FT234" s="8"/>
      <c r="FU234" s="8"/>
      <c r="FV234" s="8"/>
      <c r="FW234" s="8"/>
      <c r="FX234" s="8"/>
    </row>
    <row r="235" spans="2:180" s="7" customFormat="1">
      <c r="B235" s="1"/>
      <c r="C235" s="17"/>
      <c r="D235" s="37"/>
      <c r="E235" s="38"/>
      <c r="F235" s="38"/>
      <c r="G235" s="38"/>
      <c r="H235" s="38"/>
      <c r="I235" s="3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  <c r="AH235" s="8"/>
      <c r="AI235" s="8"/>
      <c r="AJ235" s="8"/>
      <c r="AK235" s="8"/>
      <c r="AL235" s="8"/>
      <c r="AM235" s="8"/>
      <c r="AN235" s="8"/>
      <c r="AO235" s="8"/>
      <c r="AP235" s="8"/>
      <c r="AQ235" s="8"/>
      <c r="AR235" s="8"/>
      <c r="AS235" s="8"/>
      <c r="AT235" s="8"/>
      <c r="AU235" s="8"/>
      <c r="AV235" s="8"/>
      <c r="AW235" s="8"/>
      <c r="AX235" s="8"/>
      <c r="AY235" s="8"/>
      <c r="AZ235" s="8"/>
      <c r="BA235" s="8"/>
      <c r="BB235" s="8"/>
      <c r="BC235" s="8"/>
      <c r="BD235" s="8"/>
      <c r="BE235" s="8"/>
      <c r="BF235" s="8"/>
      <c r="BG235" s="8"/>
      <c r="BH235" s="8"/>
      <c r="BI235" s="8"/>
      <c r="BJ235" s="8"/>
      <c r="BK235" s="8"/>
      <c r="BL235" s="8"/>
      <c r="BM235" s="8"/>
      <c r="BN235" s="8"/>
      <c r="BO235" s="8"/>
      <c r="BP235" s="8"/>
      <c r="BQ235" s="8"/>
      <c r="BR235" s="8"/>
      <c r="BS235" s="8"/>
      <c r="BT235" s="8"/>
      <c r="BU235" s="8"/>
      <c r="BV235" s="8"/>
      <c r="BW235" s="8"/>
      <c r="BX235" s="8"/>
      <c r="BY235" s="8"/>
      <c r="BZ235" s="8"/>
      <c r="CA235" s="8"/>
      <c r="CB235" s="8"/>
      <c r="CC235" s="8"/>
      <c r="CD235" s="8"/>
      <c r="CE235" s="8"/>
      <c r="CF235" s="8"/>
      <c r="CG235" s="8"/>
      <c r="CH235" s="8"/>
      <c r="CI235" s="8"/>
      <c r="CJ235" s="8"/>
      <c r="CK235" s="8"/>
      <c r="CL235" s="8"/>
      <c r="CM235" s="8"/>
      <c r="CN235" s="8"/>
      <c r="CO235" s="8"/>
      <c r="CP235" s="8"/>
      <c r="CQ235" s="8"/>
      <c r="CR235" s="8"/>
      <c r="CS235" s="8"/>
      <c r="CT235" s="8"/>
      <c r="CU235" s="8"/>
      <c r="CV235" s="8"/>
      <c r="CW235" s="8"/>
      <c r="CX235" s="8"/>
      <c r="CY235" s="8"/>
      <c r="CZ235" s="8"/>
      <c r="DA235" s="8"/>
      <c r="DB235" s="8"/>
      <c r="DC235" s="8"/>
      <c r="DD235" s="8"/>
      <c r="DE235" s="8"/>
      <c r="DF235" s="8"/>
      <c r="DG235" s="8"/>
      <c r="DH235" s="8"/>
      <c r="DI235" s="8"/>
      <c r="DJ235" s="8"/>
      <c r="DK235" s="8"/>
      <c r="DL235" s="8"/>
      <c r="DM235" s="8"/>
      <c r="DN235" s="8"/>
      <c r="DO235" s="8"/>
      <c r="DP235" s="8"/>
      <c r="DQ235" s="8"/>
      <c r="DR235" s="8"/>
      <c r="DS235" s="8"/>
      <c r="DT235" s="8"/>
      <c r="DU235" s="8"/>
      <c r="DV235" s="8"/>
      <c r="DW235" s="8"/>
      <c r="DX235" s="8"/>
      <c r="DY235" s="8"/>
      <c r="DZ235" s="8"/>
      <c r="EA235" s="8"/>
      <c r="EB235" s="8"/>
      <c r="EC235" s="8"/>
      <c r="ED235" s="8"/>
      <c r="EE235" s="8"/>
      <c r="EF235" s="8"/>
      <c r="EG235" s="8"/>
      <c r="EH235" s="8"/>
      <c r="EI235" s="8"/>
      <c r="EJ235" s="8"/>
      <c r="EK235" s="8"/>
      <c r="EL235" s="8"/>
      <c r="EM235" s="8"/>
      <c r="EN235" s="8"/>
      <c r="EO235" s="8"/>
      <c r="EP235" s="8"/>
      <c r="EQ235" s="8"/>
      <c r="ER235" s="8"/>
      <c r="ES235" s="8"/>
      <c r="ET235" s="8"/>
      <c r="EU235" s="8"/>
      <c r="EV235" s="8"/>
      <c r="EW235" s="8"/>
      <c r="EX235" s="8"/>
      <c r="EY235" s="8"/>
      <c r="EZ235" s="8"/>
      <c r="FA235" s="8"/>
      <c r="FB235" s="8"/>
      <c r="FC235" s="8"/>
      <c r="FD235" s="8"/>
      <c r="FE235" s="8"/>
      <c r="FF235" s="8"/>
      <c r="FG235" s="8"/>
      <c r="FH235" s="8"/>
      <c r="FI235" s="8"/>
      <c r="FJ235" s="8"/>
      <c r="FK235" s="8"/>
      <c r="FL235" s="8"/>
      <c r="FM235" s="8"/>
      <c r="FN235" s="8"/>
      <c r="FO235" s="8"/>
      <c r="FP235" s="8"/>
      <c r="FQ235" s="8"/>
      <c r="FR235" s="8"/>
      <c r="FS235" s="8"/>
      <c r="FT235" s="8"/>
      <c r="FU235" s="8"/>
      <c r="FV235" s="8"/>
      <c r="FW235" s="8"/>
      <c r="FX235" s="8"/>
    </row>
    <row r="236" spans="2:180" s="7" customFormat="1">
      <c r="B236" s="1"/>
      <c r="C236" s="17"/>
      <c r="D236" s="37"/>
      <c r="E236" s="38"/>
      <c r="F236" s="38"/>
      <c r="G236" s="38"/>
      <c r="H236" s="38"/>
      <c r="I236" s="3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  <c r="AJ236" s="8"/>
      <c r="AK236" s="8"/>
      <c r="AL236" s="8"/>
      <c r="AM236" s="8"/>
      <c r="AN236" s="8"/>
      <c r="AO236" s="8"/>
      <c r="AP236" s="8"/>
      <c r="AQ236" s="8"/>
      <c r="AR236" s="8"/>
      <c r="AS236" s="8"/>
      <c r="AT236" s="8"/>
      <c r="AU236" s="8"/>
      <c r="AV236" s="8"/>
      <c r="AW236" s="8"/>
      <c r="AX236" s="8"/>
      <c r="AY236" s="8"/>
      <c r="AZ236" s="8"/>
      <c r="BA236" s="8"/>
      <c r="BB236" s="8"/>
      <c r="BC236" s="8"/>
      <c r="BD236" s="8"/>
      <c r="BE236" s="8"/>
      <c r="BF236" s="8"/>
      <c r="BG236" s="8"/>
      <c r="BH236" s="8"/>
      <c r="BI236" s="8"/>
      <c r="BJ236" s="8"/>
      <c r="BK236" s="8"/>
      <c r="BL236" s="8"/>
      <c r="BM236" s="8"/>
      <c r="BN236" s="8"/>
      <c r="BO236" s="8"/>
      <c r="BP236" s="8"/>
      <c r="BQ236" s="8"/>
      <c r="BR236" s="8"/>
      <c r="BS236" s="8"/>
      <c r="BT236" s="8"/>
      <c r="BU236" s="8"/>
      <c r="BV236" s="8"/>
      <c r="BW236" s="8"/>
      <c r="BX236" s="8"/>
      <c r="BY236" s="8"/>
      <c r="BZ236" s="8"/>
      <c r="CA236" s="8"/>
      <c r="CB236" s="8"/>
      <c r="CC236" s="8"/>
      <c r="CD236" s="8"/>
      <c r="CE236" s="8"/>
      <c r="CF236" s="8"/>
      <c r="CG236" s="8"/>
      <c r="CH236" s="8"/>
      <c r="CI236" s="8"/>
      <c r="CJ236" s="8"/>
      <c r="CK236" s="8"/>
      <c r="CL236" s="8"/>
      <c r="CM236" s="8"/>
      <c r="CN236" s="8"/>
      <c r="CO236" s="8"/>
      <c r="CP236" s="8"/>
      <c r="CQ236" s="8"/>
      <c r="CR236" s="8"/>
      <c r="CS236" s="8"/>
      <c r="CT236" s="8"/>
      <c r="CU236" s="8"/>
      <c r="CV236" s="8"/>
      <c r="CW236" s="8"/>
      <c r="CX236" s="8"/>
      <c r="CY236" s="8"/>
      <c r="CZ236" s="8"/>
      <c r="DA236" s="8"/>
      <c r="DB236" s="8"/>
      <c r="DC236" s="8"/>
      <c r="DD236" s="8"/>
      <c r="DE236" s="8"/>
      <c r="DF236" s="8"/>
      <c r="DG236" s="8"/>
      <c r="DH236" s="8"/>
      <c r="DI236" s="8"/>
      <c r="DJ236" s="8"/>
      <c r="DK236" s="8"/>
      <c r="DL236" s="8"/>
      <c r="DM236" s="8"/>
      <c r="DN236" s="8"/>
      <c r="DO236" s="8"/>
      <c r="DP236" s="8"/>
      <c r="DQ236" s="8"/>
      <c r="DR236" s="8"/>
      <c r="DS236" s="8"/>
      <c r="DT236" s="8"/>
      <c r="DU236" s="8"/>
      <c r="DV236" s="8"/>
      <c r="DW236" s="8"/>
      <c r="DX236" s="8"/>
      <c r="DY236" s="8"/>
      <c r="DZ236" s="8"/>
      <c r="EA236" s="8"/>
      <c r="EB236" s="8"/>
      <c r="EC236" s="8"/>
      <c r="ED236" s="8"/>
      <c r="EE236" s="8"/>
      <c r="EF236" s="8"/>
      <c r="EG236" s="8"/>
      <c r="EH236" s="8"/>
      <c r="EI236" s="8"/>
      <c r="EJ236" s="8"/>
      <c r="EK236" s="8"/>
      <c r="EL236" s="8"/>
      <c r="EM236" s="8"/>
      <c r="EN236" s="8"/>
      <c r="EO236" s="8"/>
      <c r="EP236" s="8"/>
      <c r="EQ236" s="8"/>
      <c r="ER236" s="8"/>
      <c r="ES236" s="8"/>
      <c r="ET236" s="8"/>
      <c r="EU236" s="8"/>
      <c r="EV236" s="8"/>
      <c r="EW236" s="8"/>
      <c r="EX236" s="8"/>
      <c r="EY236" s="8"/>
      <c r="EZ236" s="8"/>
      <c r="FA236" s="8"/>
      <c r="FB236" s="8"/>
      <c r="FC236" s="8"/>
      <c r="FD236" s="8"/>
      <c r="FE236" s="8"/>
      <c r="FF236" s="8"/>
      <c r="FG236" s="8"/>
      <c r="FH236" s="8"/>
      <c r="FI236" s="8"/>
      <c r="FJ236" s="8"/>
      <c r="FK236" s="8"/>
      <c r="FL236" s="8"/>
      <c r="FM236" s="8"/>
      <c r="FN236" s="8"/>
      <c r="FO236" s="8"/>
      <c r="FP236" s="8"/>
      <c r="FQ236" s="8"/>
      <c r="FR236" s="8"/>
      <c r="FS236" s="8"/>
      <c r="FT236" s="8"/>
      <c r="FU236" s="8"/>
      <c r="FV236" s="8"/>
      <c r="FW236" s="8"/>
      <c r="FX236" s="8"/>
    </row>
    <row r="237" spans="2:180" s="7" customFormat="1">
      <c r="B237" s="1"/>
      <c r="C237" s="17"/>
      <c r="D237" s="37"/>
      <c r="E237" s="38"/>
      <c r="F237" s="38"/>
      <c r="G237" s="38"/>
      <c r="H237" s="38"/>
      <c r="I237" s="3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8"/>
      <c r="AI237" s="8"/>
      <c r="AJ237" s="8"/>
      <c r="AK237" s="8"/>
      <c r="AL237" s="8"/>
      <c r="AM237" s="8"/>
      <c r="AN237" s="8"/>
      <c r="AO237" s="8"/>
      <c r="AP237" s="8"/>
      <c r="AQ237" s="8"/>
      <c r="AR237" s="8"/>
      <c r="AS237" s="8"/>
      <c r="AT237" s="8"/>
      <c r="AU237" s="8"/>
      <c r="AV237" s="8"/>
      <c r="AW237" s="8"/>
      <c r="AX237" s="8"/>
      <c r="AY237" s="8"/>
      <c r="AZ237" s="8"/>
      <c r="BA237" s="8"/>
      <c r="BB237" s="8"/>
      <c r="BC237" s="8"/>
      <c r="BD237" s="8"/>
      <c r="BE237" s="8"/>
      <c r="BF237" s="8"/>
      <c r="BG237" s="8"/>
      <c r="BH237" s="8"/>
      <c r="BI237" s="8"/>
      <c r="BJ237" s="8"/>
      <c r="BK237" s="8"/>
      <c r="BL237" s="8"/>
      <c r="BM237" s="8"/>
      <c r="BN237" s="8"/>
      <c r="BO237" s="8"/>
      <c r="BP237" s="8"/>
      <c r="BQ237" s="8"/>
      <c r="BR237" s="8"/>
      <c r="BS237" s="8"/>
      <c r="BT237" s="8"/>
      <c r="BU237" s="8"/>
      <c r="BV237" s="8"/>
      <c r="BW237" s="8"/>
      <c r="BX237" s="8"/>
      <c r="BY237" s="8"/>
      <c r="BZ237" s="8"/>
      <c r="CA237" s="8"/>
      <c r="CB237" s="8"/>
      <c r="CC237" s="8"/>
      <c r="CD237" s="8"/>
      <c r="CE237" s="8"/>
      <c r="CF237" s="8"/>
      <c r="CG237" s="8"/>
      <c r="CH237" s="8"/>
      <c r="CI237" s="8"/>
      <c r="CJ237" s="8"/>
      <c r="CK237" s="8"/>
      <c r="CL237" s="8"/>
      <c r="CM237" s="8"/>
      <c r="CN237" s="8"/>
      <c r="CO237" s="8"/>
      <c r="CP237" s="8"/>
      <c r="CQ237" s="8"/>
      <c r="CR237" s="8"/>
      <c r="CS237" s="8"/>
      <c r="CT237" s="8"/>
      <c r="CU237" s="8"/>
      <c r="CV237" s="8"/>
      <c r="CW237" s="8"/>
      <c r="CX237" s="8"/>
      <c r="CY237" s="8"/>
      <c r="CZ237" s="8"/>
      <c r="DA237" s="8"/>
      <c r="DB237" s="8"/>
      <c r="DC237" s="8"/>
      <c r="DD237" s="8"/>
      <c r="DE237" s="8"/>
      <c r="DF237" s="8"/>
      <c r="DG237" s="8"/>
      <c r="DH237" s="8"/>
      <c r="DI237" s="8"/>
      <c r="DJ237" s="8"/>
      <c r="DK237" s="8"/>
      <c r="DL237" s="8"/>
      <c r="DM237" s="8"/>
      <c r="DN237" s="8"/>
      <c r="DO237" s="8"/>
      <c r="DP237" s="8"/>
      <c r="DQ237" s="8"/>
      <c r="DR237" s="8"/>
      <c r="DS237" s="8"/>
      <c r="DT237" s="8"/>
      <c r="DU237" s="8"/>
      <c r="DV237" s="8"/>
      <c r="DW237" s="8"/>
      <c r="DX237" s="8"/>
      <c r="DY237" s="8"/>
      <c r="DZ237" s="8"/>
      <c r="EA237" s="8"/>
      <c r="EB237" s="8"/>
      <c r="EC237" s="8"/>
      <c r="ED237" s="8"/>
      <c r="EE237" s="8"/>
      <c r="EF237" s="8"/>
      <c r="EG237" s="8"/>
      <c r="EH237" s="8"/>
      <c r="EI237" s="8"/>
      <c r="EJ237" s="8"/>
      <c r="EK237" s="8"/>
      <c r="EL237" s="8"/>
      <c r="EM237" s="8"/>
      <c r="EN237" s="8"/>
      <c r="EO237" s="8"/>
      <c r="EP237" s="8"/>
      <c r="EQ237" s="8"/>
      <c r="ER237" s="8"/>
      <c r="ES237" s="8"/>
      <c r="ET237" s="8"/>
      <c r="EU237" s="8"/>
      <c r="EV237" s="8"/>
      <c r="EW237" s="8"/>
      <c r="EX237" s="8"/>
      <c r="EY237" s="8"/>
      <c r="EZ237" s="8"/>
      <c r="FA237" s="8"/>
      <c r="FB237" s="8"/>
      <c r="FC237" s="8"/>
      <c r="FD237" s="8"/>
      <c r="FE237" s="8"/>
      <c r="FF237" s="8"/>
      <c r="FG237" s="8"/>
      <c r="FH237" s="8"/>
      <c r="FI237" s="8"/>
      <c r="FJ237" s="8"/>
      <c r="FK237" s="8"/>
      <c r="FL237" s="8"/>
      <c r="FM237" s="8"/>
      <c r="FN237" s="8"/>
      <c r="FO237" s="8"/>
      <c r="FP237" s="8"/>
      <c r="FQ237" s="8"/>
      <c r="FR237" s="8"/>
      <c r="FS237" s="8"/>
      <c r="FT237" s="8"/>
      <c r="FU237" s="8"/>
      <c r="FV237" s="8"/>
      <c r="FW237" s="8"/>
      <c r="FX237" s="8"/>
    </row>
    <row r="238" spans="2:180" s="7" customFormat="1">
      <c r="B238" s="1"/>
      <c r="C238" s="17"/>
      <c r="D238" s="37"/>
      <c r="E238" s="38"/>
      <c r="F238" s="38"/>
      <c r="G238" s="38"/>
      <c r="H238" s="38"/>
      <c r="I238" s="3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AE238" s="8"/>
      <c r="AF238" s="8"/>
      <c r="AG238" s="8"/>
      <c r="AH238" s="8"/>
      <c r="AI238" s="8"/>
      <c r="AJ238" s="8"/>
      <c r="AK238" s="8"/>
      <c r="AL238" s="8"/>
      <c r="AM238" s="8"/>
      <c r="AN238" s="8"/>
      <c r="AO238" s="8"/>
      <c r="AP238" s="8"/>
      <c r="AQ238" s="8"/>
      <c r="AR238" s="8"/>
      <c r="AS238" s="8"/>
      <c r="AT238" s="8"/>
      <c r="AU238" s="8"/>
      <c r="AV238" s="8"/>
      <c r="AW238" s="8"/>
      <c r="AX238" s="8"/>
      <c r="AY238" s="8"/>
      <c r="AZ238" s="8"/>
      <c r="BA238" s="8"/>
      <c r="BB238" s="8"/>
      <c r="BC238" s="8"/>
      <c r="BD238" s="8"/>
      <c r="BE238" s="8"/>
      <c r="BF238" s="8"/>
      <c r="BG238" s="8"/>
      <c r="BH238" s="8"/>
      <c r="BI238" s="8"/>
      <c r="BJ238" s="8"/>
      <c r="BK238" s="8"/>
      <c r="BL238" s="8"/>
      <c r="BM238" s="8"/>
      <c r="BN238" s="8"/>
      <c r="BO238" s="8"/>
      <c r="BP238" s="8"/>
      <c r="BQ238" s="8"/>
      <c r="BR238" s="8"/>
      <c r="BS238" s="8"/>
      <c r="BT238" s="8"/>
      <c r="BU238" s="8"/>
      <c r="BV238" s="8"/>
      <c r="BW238" s="8"/>
      <c r="BX238" s="8"/>
      <c r="BY238" s="8"/>
      <c r="BZ238" s="8"/>
      <c r="CA238" s="8"/>
      <c r="CB238" s="8"/>
      <c r="CC238" s="8"/>
      <c r="CD238" s="8"/>
      <c r="CE238" s="8"/>
      <c r="CF238" s="8"/>
      <c r="CG238" s="8"/>
      <c r="CH238" s="8"/>
      <c r="CI238" s="8"/>
      <c r="CJ238" s="8"/>
      <c r="CK238" s="8"/>
      <c r="CL238" s="8"/>
      <c r="CM238" s="8"/>
      <c r="CN238" s="8"/>
      <c r="CO238" s="8"/>
      <c r="CP238" s="8"/>
      <c r="CQ238" s="8"/>
      <c r="CR238" s="8"/>
      <c r="CS238" s="8"/>
      <c r="CT238" s="8"/>
      <c r="CU238" s="8"/>
      <c r="CV238" s="8"/>
      <c r="CW238" s="8"/>
      <c r="CX238" s="8"/>
      <c r="CY238" s="8"/>
      <c r="CZ238" s="8"/>
      <c r="DA238" s="8"/>
      <c r="DB238" s="8"/>
      <c r="DC238" s="8"/>
      <c r="DD238" s="8"/>
      <c r="DE238" s="8"/>
      <c r="DF238" s="8"/>
      <c r="DG238" s="8"/>
      <c r="DH238" s="8"/>
      <c r="DI238" s="8"/>
      <c r="DJ238" s="8"/>
      <c r="DK238" s="8"/>
      <c r="DL238" s="8"/>
      <c r="DM238" s="8"/>
      <c r="DN238" s="8"/>
      <c r="DO238" s="8"/>
      <c r="DP238" s="8"/>
      <c r="DQ238" s="8"/>
      <c r="DR238" s="8"/>
      <c r="DS238" s="8"/>
      <c r="DT238" s="8"/>
      <c r="DU238" s="8"/>
      <c r="DV238" s="8"/>
      <c r="DW238" s="8"/>
      <c r="DX238" s="8"/>
      <c r="DY238" s="8"/>
      <c r="DZ238" s="8"/>
      <c r="EA238" s="8"/>
      <c r="EB238" s="8"/>
      <c r="EC238" s="8"/>
      <c r="ED238" s="8"/>
      <c r="EE238" s="8"/>
      <c r="EF238" s="8"/>
      <c r="EG238" s="8"/>
      <c r="EH238" s="8"/>
      <c r="EI238" s="8"/>
      <c r="EJ238" s="8"/>
      <c r="EK238" s="8"/>
      <c r="EL238" s="8"/>
      <c r="EM238" s="8"/>
      <c r="EN238" s="8"/>
      <c r="EO238" s="8"/>
      <c r="EP238" s="8"/>
      <c r="EQ238" s="8"/>
      <c r="ER238" s="8"/>
      <c r="ES238" s="8"/>
      <c r="ET238" s="8"/>
      <c r="EU238" s="8"/>
      <c r="EV238" s="8"/>
      <c r="EW238" s="8"/>
      <c r="EX238" s="8"/>
      <c r="EY238" s="8"/>
      <c r="EZ238" s="8"/>
      <c r="FA238" s="8"/>
      <c r="FB238" s="8"/>
      <c r="FC238" s="8"/>
      <c r="FD238" s="8"/>
      <c r="FE238" s="8"/>
      <c r="FF238" s="8"/>
      <c r="FG238" s="8"/>
      <c r="FH238" s="8"/>
      <c r="FI238" s="8"/>
      <c r="FJ238" s="8"/>
      <c r="FK238" s="8"/>
      <c r="FL238" s="8"/>
      <c r="FM238" s="8"/>
      <c r="FN238" s="8"/>
      <c r="FO238" s="8"/>
      <c r="FP238" s="8"/>
      <c r="FQ238" s="8"/>
      <c r="FR238" s="8"/>
      <c r="FS238" s="8"/>
      <c r="FT238" s="8"/>
      <c r="FU238" s="8"/>
      <c r="FV238" s="8"/>
      <c r="FW238" s="8"/>
      <c r="FX238" s="8"/>
    </row>
    <row r="239" spans="2:180" s="7" customFormat="1">
      <c r="B239" s="1"/>
      <c r="C239" s="17"/>
      <c r="D239" s="37"/>
      <c r="E239" s="38"/>
      <c r="F239" s="38"/>
      <c r="G239" s="38"/>
      <c r="H239" s="38"/>
      <c r="I239" s="3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8"/>
      <c r="AI239" s="8"/>
      <c r="AJ239" s="8"/>
      <c r="AK239" s="8"/>
      <c r="AL239" s="8"/>
      <c r="AM239" s="8"/>
      <c r="AN239" s="8"/>
      <c r="AO239" s="8"/>
      <c r="AP239" s="8"/>
      <c r="AQ239" s="8"/>
      <c r="AR239" s="8"/>
      <c r="AS239" s="8"/>
      <c r="AT239" s="8"/>
      <c r="AU239" s="8"/>
      <c r="AV239" s="8"/>
      <c r="AW239" s="8"/>
      <c r="AX239" s="8"/>
      <c r="AY239" s="8"/>
      <c r="AZ239" s="8"/>
      <c r="BA239" s="8"/>
      <c r="BB239" s="8"/>
      <c r="BC239" s="8"/>
      <c r="BD239" s="8"/>
      <c r="BE239" s="8"/>
      <c r="BF239" s="8"/>
      <c r="BG239" s="8"/>
      <c r="BH239" s="8"/>
      <c r="BI239" s="8"/>
      <c r="BJ239" s="8"/>
      <c r="BK239" s="8"/>
      <c r="BL239" s="8"/>
      <c r="BM239" s="8"/>
      <c r="BN239" s="8"/>
      <c r="BO239" s="8"/>
      <c r="BP239" s="8"/>
      <c r="BQ239" s="8"/>
      <c r="BR239" s="8"/>
      <c r="BS239" s="8"/>
      <c r="BT239" s="8"/>
      <c r="BU239" s="8"/>
      <c r="BV239" s="8"/>
      <c r="BW239" s="8"/>
      <c r="BX239" s="8"/>
      <c r="BY239" s="8"/>
      <c r="BZ239" s="8"/>
      <c r="CA239" s="8"/>
      <c r="CB239" s="8"/>
      <c r="CC239" s="8"/>
      <c r="CD239" s="8"/>
      <c r="CE239" s="8"/>
      <c r="CF239" s="8"/>
      <c r="CG239" s="8"/>
      <c r="CH239" s="8"/>
      <c r="CI239" s="8"/>
      <c r="CJ239" s="8"/>
      <c r="CK239" s="8"/>
      <c r="CL239" s="8"/>
      <c r="CM239" s="8"/>
      <c r="CN239" s="8"/>
      <c r="CO239" s="8"/>
      <c r="CP239" s="8"/>
      <c r="CQ239" s="8"/>
      <c r="CR239" s="8"/>
      <c r="CS239" s="8"/>
      <c r="CT239" s="8"/>
      <c r="CU239" s="8"/>
      <c r="CV239" s="8"/>
      <c r="CW239" s="8"/>
      <c r="CX239" s="8"/>
      <c r="CY239" s="8"/>
      <c r="CZ239" s="8"/>
      <c r="DA239" s="8"/>
      <c r="DB239" s="8"/>
      <c r="DC239" s="8"/>
      <c r="DD239" s="8"/>
      <c r="DE239" s="8"/>
      <c r="DF239" s="8"/>
      <c r="DG239" s="8"/>
      <c r="DH239" s="8"/>
      <c r="DI239" s="8"/>
      <c r="DJ239" s="8"/>
      <c r="DK239" s="8"/>
      <c r="DL239" s="8"/>
      <c r="DM239" s="8"/>
      <c r="DN239" s="8"/>
      <c r="DO239" s="8"/>
      <c r="DP239" s="8"/>
      <c r="DQ239" s="8"/>
      <c r="DR239" s="8"/>
      <c r="DS239" s="8"/>
      <c r="DT239" s="8"/>
      <c r="DU239" s="8"/>
      <c r="DV239" s="8"/>
      <c r="DW239" s="8"/>
      <c r="DX239" s="8"/>
      <c r="DY239" s="8"/>
      <c r="DZ239" s="8"/>
      <c r="EA239" s="8"/>
      <c r="EB239" s="8"/>
      <c r="EC239" s="8"/>
      <c r="ED239" s="8"/>
      <c r="EE239" s="8"/>
      <c r="EF239" s="8"/>
      <c r="EG239" s="8"/>
      <c r="EH239" s="8"/>
      <c r="EI239" s="8"/>
      <c r="EJ239" s="8"/>
      <c r="EK239" s="8"/>
      <c r="EL239" s="8"/>
      <c r="EM239" s="8"/>
      <c r="EN239" s="8"/>
      <c r="EO239" s="8"/>
      <c r="EP239" s="8"/>
      <c r="EQ239" s="8"/>
      <c r="ER239" s="8"/>
      <c r="ES239" s="8"/>
      <c r="ET239" s="8"/>
      <c r="EU239" s="8"/>
      <c r="EV239" s="8"/>
      <c r="EW239" s="8"/>
      <c r="EX239" s="8"/>
      <c r="EY239" s="8"/>
      <c r="EZ239" s="8"/>
      <c r="FA239" s="8"/>
      <c r="FB239" s="8"/>
      <c r="FC239" s="8"/>
      <c r="FD239" s="8"/>
      <c r="FE239" s="8"/>
      <c r="FF239" s="8"/>
      <c r="FG239" s="8"/>
      <c r="FH239" s="8"/>
      <c r="FI239" s="8"/>
      <c r="FJ239" s="8"/>
      <c r="FK239" s="8"/>
      <c r="FL239" s="8"/>
      <c r="FM239" s="8"/>
      <c r="FN239" s="8"/>
      <c r="FO239" s="8"/>
      <c r="FP239" s="8"/>
      <c r="FQ239" s="8"/>
      <c r="FR239" s="8"/>
      <c r="FS239" s="8"/>
      <c r="FT239" s="8"/>
      <c r="FU239" s="8"/>
      <c r="FV239" s="8"/>
      <c r="FW239" s="8"/>
      <c r="FX239" s="8"/>
    </row>
    <row r="240" spans="2:180" s="7" customFormat="1">
      <c r="B240" s="1"/>
      <c r="C240" s="17"/>
      <c r="D240" s="37"/>
      <c r="E240" s="38"/>
      <c r="F240" s="38"/>
      <c r="G240" s="38"/>
      <c r="H240" s="38"/>
      <c r="I240" s="3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  <c r="AD240" s="8"/>
      <c r="AE240" s="8"/>
      <c r="AF240" s="8"/>
      <c r="AG240" s="8"/>
      <c r="AH240" s="8"/>
      <c r="AI240" s="8"/>
      <c r="AJ240" s="8"/>
      <c r="AK240" s="8"/>
      <c r="AL240" s="8"/>
      <c r="AM240" s="8"/>
      <c r="AN240" s="8"/>
      <c r="AO240" s="8"/>
      <c r="AP240" s="8"/>
      <c r="AQ240" s="8"/>
      <c r="AR240" s="8"/>
      <c r="AS240" s="8"/>
      <c r="AT240" s="8"/>
      <c r="AU240" s="8"/>
      <c r="AV240" s="8"/>
      <c r="AW240" s="8"/>
      <c r="AX240" s="8"/>
      <c r="AY240" s="8"/>
      <c r="AZ240" s="8"/>
      <c r="BA240" s="8"/>
      <c r="BB240" s="8"/>
      <c r="BC240" s="8"/>
      <c r="BD240" s="8"/>
      <c r="BE240" s="8"/>
      <c r="BF240" s="8"/>
      <c r="BG240" s="8"/>
      <c r="BH240" s="8"/>
      <c r="BI240" s="8"/>
      <c r="BJ240" s="8"/>
      <c r="BK240" s="8"/>
      <c r="BL240" s="8"/>
      <c r="BM240" s="8"/>
      <c r="BN240" s="8"/>
      <c r="BO240" s="8"/>
      <c r="BP240" s="8"/>
      <c r="BQ240" s="8"/>
      <c r="BR240" s="8"/>
      <c r="BS240" s="8"/>
      <c r="BT240" s="8"/>
      <c r="BU240" s="8"/>
      <c r="BV240" s="8"/>
      <c r="BW240" s="8"/>
      <c r="BX240" s="8"/>
      <c r="BY240" s="8"/>
      <c r="BZ240" s="8"/>
      <c r="CA240" s="8"/>
      <c r="CB240" s="8"/>
      <c r="CC240" s="8"/>
      <c r="CD240" s="8"/>
      <c r="CE240" s="8"/>
      <c r="CF240" s="8"/>
      <c r="CG240" s="8"/>
      <c r="CH240" s="8"/>
      <c r="CI240" s="8"/>
      <c r="CJ240" s="8"/>
      <c r="CK240" s="8"/>
      <c r="CL240" s="8"/>
      <c r="CM240" s="8"/>
      <c r="CN240" s="8"/>
      <c r="CO240" s="8"/>
      <c r="CP240" s="8"/>
      <c r="CQ240" s="8"/>
      <c r="CR240" s="8"/>
      <c r="CS240" s="8"/>
      <c r="CT240" s="8"/>
      <c r="CU240" s="8"/>
      <c r="CV240" s="8"/>
      <c r="CW240" s="8"/>
      <c r="CX240" s="8"/>
      <c r="CY240" s="8"/>
      <c r="CZ240" s="8"/>
      <c r="DA240" s="8"/>
      <c r="DB240" s="8"/>
      <c r="DC240" s="8"/>
      <c r="DD240" s="8"/>
      <c r="DE240" s="8"/>
      <c r="DF240" s="8"/>
      <c r="DG240" s="8"/>
      <c r="DH240" s="8"/>
      <c r="DI240" s="8"/>
      <c r="DJ240" s="8"/>
      <c r="DK240" s="8"/>
      <c r="DL240" s="8"/>
      <c r="DM240" s="8"/>
      <c r="DN240" s="8"/>
      <c r="DO240" s="8"/>
      <c r="DP240" s="8"/>
      <c r="DQ240" s="8"/>
      <c r="DR240" s="8"/>
      <c r="DS240" s="8"/>
      <c r="DT240" s="8"/>
      <c r="DU240" s="8"/>
      <c r="DV240" s="8"/>
      <c r="DW240" s="8"/>
      <c r="DX240" s="8"/>
      <c r="DY240" s="8"/>
      <c r="DZ240" s="8"/>
      <c r="EA240" s="8"/>
      <c r="EB240" s="8"/>
      <c r="EC240" s="8"/>
      <c r="ED240" s="8"/>
      <c r="EE240" s="8"/>
      <c r="EF240" s="8"/>
      <c r="EG240" s="8"/>
      <c r="EH240" s="8"/>
      <c r="EI240" s="8"/>
      <c r="EJ240" s="8"/>
      <c r="EK240" s="8"/>
      <c r="EL240" s="8"/>
      <c r="EM240" s="8"/>
      <c r="EN240" s="8"/>
      <c r="EO240" s="8"/>
      <c r="EP240" s="8"/>
      <c r="EQ240" s="8"/>
      <c r="ER240" s="8"/>
      <c r="ES240" s="8"/>
      <c r="ET240" s="8"/>
      <c r="EU240" s="8"/>
      <c r="EV240" s="8"/>
      <c r="EW240" s="8"/>
      <c r="EX240" s="8"/>
      <c r="EY240" s="8"/>
      <c r="EZ240" s="8"/>
      <c r="FA240" s="8"/>
      <c r="FB240" s="8"/>
      <c r="FC240" s="8"/>
      <c r="FD240" s="8"/>
      <c r="FE240" s="8"/>
      <c r="FF240" s="8"/>
      <c r="FG240" s="8"/>
      <c r="FH240" s="8"/>
      <c r="FI240" s="8"/>
      <c r="FJ240" s="8"/>
      <c r="FK240" s="8"/>
      <c r="FL240" s="8"/>
      <c r="FM240" s="8"/>
      <c r="FN240" s="8"/>
      <c r="FO240" s="8"/>
      <c r="FP240" s="8"/>
      <c r="FQ240" s="8"/>
      <c r="FR240" s="8"/>
      <c r="FS240" s="8"/>
      <c r="FT240" s="8"/>
      <c r="FU240" s="8"/>
      <c r="FV240" s="8"/>
      <c r="FW240" s="8"/>
      <c r="FX240" s="8"/>
    </row>
    <row r="241" spans="2:180" s="7" customFormat="1">
      <c r="B241" s="1"/>
      <c r="C241" s="17"/>
      <c r="D241" s="37"/>
      <c r="E241" s="38"/>
      <c r="F241" s="38"/>
      <c r="G241" s="38"/>
      <c r="H241" s="38"/>
      <c r="I241" s="3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8"/>
      <c r="AF241" s="8"/>
      <c r="AG241" s="8"/>
      <c r="AH241" s="8"/>
      <c r="AI241" s="8"/>
      <c r="AJ241" s="8"/>
      <c r="AK241" s="8"/>
      <c r="AL241" s="8"/>
      <c r="AM241" s="8"/>
      <c r="AN241" s="8"/>
      <c r="AO241" s="8"/>
      <c r="AP241" s="8"/>
      <c r="AQ241" s="8"/>
      <c r="AR241" s="8"/>
      <c r="AS241" s="8"/>
      <c r="AT241" s="8"/>
      <c r="AU241" s="8"/>
      <c r="AV241" s="8"/>
      <c r="AW241" s="8"/>
      <c r="AX241" s="8"/>
      <c r="AY241" s="8"/>
      <c r="AZ241" s="8"/>
      <c r="BA241" s="8"/>
      <c r="BB241" s="8"/>
      <c r="BC241" s="8"/>
      <c r="BD241" s="8"/>
      <c r="BE241" s="8"/>
      <c r="BF241" s="8"/>
      <c r="BG241" s="8"/>
      <c r="BH241" s="8"/>
      <c r="BI241" s="8"/>
      <c r="BJ241" s="8"/>
      <c r="BK241" s="8"/>
      <c r="BL241" s="8"/>
      <c r="BM241" s="8"/>
      <c r="BN241" s="8"/>
      <c r="BO241" s="8"/>
      <c r="BP241" s="8"/>
      <c r="BQ241" s="8"/>
      <c r="BR241" s="8"/>
      <c r="BS241" s="8"/>
      <c r="BT241" s="8"/>
      <c r="BU241" s="8"/>
      <c r="BV241" s="8"/>
      <c r="BW241" s="8"/>
      <c r="BX241" s="8"/>
      <c r="BY241" s="8"/>
      <c r="BZ241" s="8"/>
      <c r="CA241" s="8"/>
      <c r="CB241" s="8"/>
      <c r="CC241" s="8"/>
      <c r="CD241" s="8"/>
      <c r="CE241" s="8"/>
      <c r="CF241" s="8"/>
      <c r="CG241" s="8"/>
      <c r="CH241" s="8"/>
      <c r="CI241" s="8"/>
      <c r="CJ241" s="8"/>
      <c r="CK241" s="8"/>
      <c r="CL241" s="8"/>
      <c r="CM241" s="8"/>
      <c r="CN241" s="8"/>
      <c r="CO241" s="8"/>
      <c r="CP241" s="8"/>
      <c r="CQ241" s="8"/>
      <c r="CR241" s="8"/>
      <c r="CS241" s="8"/>
      <c r="CT241" s="8"/>
      <c r="CU241" s="8"/>
      <c r="CV241" s="8"/>
      <c r="CW241" s="8"/>
      <c r="CX241" s="8"/>
      <c r="CY241" s="8"/>
      <c r="CZ241" s="8"/>
      <c r="DA241" s="8"/>
      <c r="DB241" s="8"/>
      <c r="DC241" s="8"/>
      <c r="DD241" s="8"/>
      <c r="DE241" s="8"/>
      <c r="DF241" s="8"/>
      <c r="DG241" s="8"/>
      <c r="DH241" s="8"/>
      <c r="DI241" s="8"/>
      <c r="DJ241" s="8"/>
      <c r="DK241" s="8"/>
      <c r="DL241" s="8"/>
      <c r="DM241" s="8"/>
      <c r="DN241" s="8"/>
      <c r="DO241" s="8"/>
      <c r="DP241" s="8"/>
      <c r="DQ241" s="8"/>
      <c r="DR241" s="8"/>
      <c r="DS241" s="8"/>
      <c r="DT241" s="8"/>
      <c r="DU241" s="8"/>
      <c r="DV241" s="8"/>
      <c r="DW241" s="8"/>
      <c r="DX241" s="8"/>
      <c r="DY241" s="8"/>
      <c r="DZ241" s="8"/>
      <c r="EA241" s="8"/>
      <c r="EB241" s="8"/>
      <c r="EC241" s="8"/>
      <c r="ED241" s="8"/>
      <c r="EE241" s="8"/>
      <c r="EF241" s="8"/>
      <c r="EG241" s="8"/>
      <c r="EH241" s="8"/>
      <c r="EI241" s="8"/>
      <c r="EJ241" s="8"/>
      <c r="EK241" s="8"/>
      <c r="EL241" s="8"/>
      <c r="EM241" s="8"/>
      <c r="EN241" s="8"/>
      <c r="EO241" s="8"/>
      <c r="EP241" s="8"/>
      <c r="EQ241" s="8"/>
      <c r="ER241" s="8"/>
      <c r="ES241" s="8"/>
      <c r="ET241" s="8"/>
      <c r="EU241" s="8"/>
      <c r="EV241" s="8"/>
      <c r="EW241" s="8"/>
      <c r="EX241" s="8"/>
      <c r="EY241" s="8"/>
      <c r="EZ241" s="8"/>
      <c r="FA241" s="8"/>
      <c r="FB241" s="8"/>
      <c r="FC241" s="8"/>
      <c r="FD241" s="8"/>
      <c r="FE241" s="8"/>
      <c r="FF241" s="8"/>
      <c r="FG241" s="8"/>
      <c r="FH241" s="8"/>
      <c r="FI241" s="8"/>
      <c r="FJ241" s="8"/>
      <c r="FK241" s="8"/>
      <c r="FL241" s="8"/>
      <c r="FM241" s="8"/>
      <c r="FN241" s="8"/>
      <c r="FO241" s="8"/>
      <c r="FP241" s="8"/>
      <c r="FQ241" s="8"/>
      <c r="FR241" s="8"/>
      <c r="FS241" s="8"/>
      <c r="FT241" s="8"/>
      <c r="FU241" s="8"/>
      <c r="FV241" s="8"/>
      <c r="FW241" s="8"/>
      <c r="FX241" s="8"/>
    </row>
    <row r="242" spans="2:180" s="7" customFormat="1">
      <c r="B242" s="1"/>
      <c r="C242" s="17"/>
      <c r="D242" s="37"/>
      <c r="E242" s="38"/>
      <c r="F242" s="38"/>
      <c r="G242" s="38"/>
      <c r="H242" s="38"/>
      <c r="I242" s="3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  <c r="AE242" s="8"/>
      <c r="AF242" s="8"/>
      <c r="AG242" s="8"/>
      <c r="AH242" s="8"/>
      <c r="AI242" s="8"/>
      <c r="AJ242" s="8"/>
      <c r="AK242" s="8"/>
      <c r="AL242" s="8"/>
      <c r="AM242" s="8"/>
      <c r="AN242" s="8"/>
      <c r="AO242" s="8"/>
      <c r="AP242" s="8"/>
      <c r="AQ242" s="8"/>
      <c r="AR242" s="8"/>
      <c r="AS242" s="8"/>
      <c r="AT242" s="8"/>
      <c r="AU242" s="8"/>
      <c r="AV242" s="8"/>
      <c r="AW242" s="8"/>
      <c r="AX242" s="8"/>
      <c r="AY242" s="8"/>
      <c r="AZ242" s="8"/>
      <c r="BA242" s="8"/>
      <c r="BB242" s="8"/>
      <c r="BC242" s="8"/>
      <c r="BD242" s="8"/>
      <c r="BE242" s="8"/>
      <c r="BF242" s="8"/>
      <c r="BG242" s="8"/>
      <c r="BH242" s="8"/>
      <c r="BI242" s="8"/>
      <c r="BJ242" s="8"/>
      <c r="BK242" s="8"/>
      <c r="BL242" s="8"/>
      <c r="BM242" s="8"/>
      <c r="BN242" s="8"/>
      <c r="BO242" s="8"/>
      <c r="BP242" s="8"/>
      <c r="BQ242" s="8"/>
      <c r="BR242" s="8"/>
      <c r="BS242" s="8"/>
      <c r="BT242" s="8"/>
      <c r="BU242" s="8"/>
      <c r="BV242" s="8"/>
      <c r="BW242" s="8"/>
      <c r="BX242" s="8"/>
      <c r="BY242" s="8"/>
      <c r="BZ242" s="8"/>
      <c r="CA242" s="8"/>
      <c r="CB242" s="8"/>
      <c r="CC242" s="8"/>
      <c r="CD242" s="8"/>
      <c r="CE242" s="8"/>
      <c r="CF242" s="8"/>
      <c r="CG242" s="8"/>
      <c r="CH242" s="8"/>
      <c r="CI242" s="8"/>
      <c r="CJ242" s="8"/>
      <c r="CK242" s="8"/>
      <c r="CL242" s="8"/>
      <c r="CM242" s="8"/>
      <c r="CN242" s="8"/>
      <c r="CO242" s="8"/>
      <c r="CP242" s="8"/>
      <c r="CQ242" s="8"/>
      <c r="CR242" s="8"/>
      <c r="CS242" s="8"/>
      <c r="CT242" s="8"/>
      <c r="CU242" s="8"/>
      <c r="CV242" s="8"/>
      <c r="CW242" s="8"/>
      <c r="CX242" s="8"/>
      <c r="CY242" s="8"/>
      <c r="CZ242" s="8"/>
      <c r="DA242" s="8"/>
      <c r="DB242" s="8"/>
      <c r="DC242" s="8"/>
      <c r="DD242" s="8"/>
      <c r="DE242" s="8"/>
      <c r="DF242" s="8"/>
      <c r="DG242" s="8"/>
      <c r="DH242" s="8"/>
      <c r="DI242" s="8"/>
      <c r="DJ242" s="8"/>
      <c r="DK242" s="8"/>
      <c r="DL242" s="8"/>
      <c r="DM242" s="8"/>
      <c r="DN242" s="8"/>
      <c r="DO242" s="8"/>
      <c r="DP242" s="8"/>
      <c r="DQ242" s="8"/>
      <c r="DR242" s="8"/>
      <c r="DS242" s="8"/>
      <c r="DT242" s="8"/>
      <c r="DU242" s="8"/>
      <c r="DV242" s="8"/>
      <c r="DW242" s="8"/>
      <c r="DX242" s="8"/>
      <c r="DY242" s="8"/>
      <c r="DZ242" s="8"/>
      <c r="EA242" s="8"/>
      <c r="EB242" s="8"/>
      <c r="EC242" s="8"/>
      <c r="ED242" s="8"/>
      <c r="EE242" s="8"/>
      <c r="EF242" s="8"/>
      <c r="EG242" s="8"/>
      <c r="EH242" s="8"/>
      <c r="EI242" s="8"/>
      <c r="EJ242" s="8"/>
      <c r="EK242" s="8"/>
      <c r="EL242" s="8"/>
      <c r="EM242" s="8"/>
      <c r="EN242" s="8"/>
      <c r="EO242" s="8"/>
      <c r="EP242" s="8"/>
      <c r="EQ242" s="8"/>
      <c r="ER242" s="8"/>
      <c r="ES242" s="8"/>
      <c r="ET242" s="8"/>
      <c r="EU242" s="8"/>
      <c r="EV242" s="8"/>
      <c r="EW242" s="8"/>
      <c r="EX242" s="8"/>
      <c r="EY242" s="8"/>
      <c r="EZ242" s="8"/>
      <c r="FA242" s="8"/>
      <c r="FB242" s="8"/>
      <c r="FC242" s="8"/>
      <c r="FD242" s="8"/>
      <c r="FE242" s="8"/>
      <c r="FF242" s="8"/>
      <c r="FG242" s="8"/>
      <c r="FH242" s="8"/>
      <c r="FI242" s="8"/>
      <c r="FJ242" s="8"/>
      <c r="FK242" s="8"/>
      <c r="FL242" s="8"/>
      <c r="FM242" s="8"/>
      <c r="FN242" s="8"/>
      <c r="FO242" s="8"/>
      <c r="FP242" s="8"/>
      <c r="FQ242" s="8"/>
      <c r="FR242" s="8"/>
      <c r="FS242" s="8"/>
      <c r="FT242" s="8"/>
      <c r="FU242" s="8"/>
      <c r="FV242" s="8"/>
      <c r="FW242" s="8"/>
      <c r="FX242" s="8"/>
    </row>
    <row r="243" spans="2:180" s="7" customFormat="1">
      <c r="B243" s="1"/>
      <c r="C243" s="17"/>
      <c r="D243" s="37"/>
      <c r="E243" s="38"/>
      <c r="F243" s="38"/>
      <c r="G243" s="38"/>
      <c r="H243" s="38"/>
      <c r="I243" s="3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/>
      <c r="AF243" s="8"/>
      <c r="AG243" s="8"/>
      <c r="AH243" s="8"/>
      <c r="AI243" s="8"/>
      <c r="AJ243" s="8"/>
      <c r="AK243" s="8"/>
      <c r="AL243" s="8"/>
      <c r="AM243" s="8"/>
      <c r="AN243" s="8"/>
      <c r="AO243" s="8"/>
      <c r="AP243" s="8"/>
      <c r="AQ243" s="8"/>
      <c r="AR243" s="8"/>
      <c r="AS243" s="8"/>
      <c r="AT243" s="8"/>
      <c r="AU243" s="8"/>
      <c r="AV243" s="8"/>
      <c r="AW243" s="8"/>
      <c r="AX243" s="8"/>
      <c r="AY243" s="8"/>
      <c r="AZ243" s="8"/>
      <c r="BA243" s="8"/>
      <c r="BB243" s="8"/>
      <c r="BC243" s="8"/>
      <c r="BD243" s="8"/>
      <c r="BE243" s="8"/>
      <c r="BF243" s="8"/>
      <c r="BG243" s="8"/>
      <c r="BH243" s="8"/>
      <c r="BI243" s="8"/>
      <c r="BJ243" s="8"/>
      <c r="BK243" s="8"/>
      <c r="BL243" s="8"/>
      <c r="BM243" s="8"/>
      <c r="BN243" s="8"/>
      <c r="BO243" s="8"/>
      <c r="BP243" s="8"/>
      <c r="BQ243" s="8"/>
      <c r="BR243" s="8"/>
      <c r="BS243" s="8"/>
      <c r="BT243" s="8"/>
      <c r="BU243" s="8"/>
      <c r="BV243" s="8"/>
      <c r="BW243" s="8"/>
      <c r="BX243" s="8"/>
      <c r="BY243" s="8"/>
      <c r="BZ243" s="8"/>
      <c r="CA243" s="8"/>
      <c r="CB243" s="8"/>
      <c r="CC243" s="8"/>
      <c r="CD243" s="8"/>
      <c r="CE243" s="8"/>
      <c r="CF243" s="8"/>
      <c r="CG243" s="8"/>
      <c r="CH243" s="8"/>
      <c r="CI243" s="8"/>
      <c r="CJ243" s="8"/>
      <c r="CK243" s="8"/>
      <c r="CL243" s="8"/>
      <c r="CM243" s="8"/>
      <c r="CN243" s="8"/>
      <c r="CO243" s="8"/>
      <c r="CP243" s="8"/>
      <c r="CQ243" s="8"/>
      <c r="CR243" s="8"/>
      <c r="CS243" s="8"/>
      <c r="CT243" s="8"/>
      <c r="CU243" s="8"/>
      <c r="CV243" s="8"/>
      <c r="CW243" s="8"/>
      <c r="CX243" s="8"/>
      <c r="CY243" s="8"/>
      <c r="CZ243" s="8"/>
      <c r="DA243" s="8"/>
      <c r="DB243" s="8"/>
      <c r="DC243" s="8"/>
      <c r="DD243" s="8"/>
      <c r="DE243" s="8"/>
      <c r="DF243" s="8"/>
      <c r="DG243" s="8"/>
      <c r="DH243" s="8"/>
      <c r="DI243" s="8"/>
      <c r="DJ243" s="8"/>
      <c r="DK243" s="8"/>
      <c r="DL243" s="8"/>
      <c r="DM243" s="8"/>
      <c r="DN243" s="8"/>
      <c r="DO243" s="8"/>
      <c r="DP243" s="8"/>
      <c r="DQ243" s="8"/>
      <c r="DR243" s="8"/>
      <c r="DS243" s="8"/>
      <c r="DT243" s="8"/>
      <c r="DU243" s="8"/>
      <c r="DV243" s="8"/>
      <c r="DW243" s="8"/>
      <c r="DX243" s="8"/>
      <c r="DY243" s="8"/>
      <c r="DZ243" s="8"/>
      <c r="EA243" s="8"/>
      <c r="EB243" s="8"/>
      <c r="EC243" s="8"/>
      <c r="ED243" s="8"/>
      <c r="EE243" s="8"/>
      <c r="EF243" s="8"/>
      <c r="EG243" s="8"/>
      <c r="EH243" s="8"/>
      <c r="EI243" s="8"/>
      <c r="EJ243" s="8"/>
      <c r="EK243" s="8"/>
      <c r="EL243" s="8"/>
      <c r="EM243" s="8"/>
      <c r="EN243" s="8"/>
      <c r="EO243" s="8"/>
      <c r="EP243" s="8"/>
      <c r="EQ243" s="8"/>
      <c r="ER243" s="8"/>
      <c r="ES243" s="8"/>
      <c r="ET243" s="8"/>
      <c r="EU243" s="8"/>
      <c r="EV243" s="8"/>
      <c r="EW243" s="8"/>
      <c r="EX243" s="8"/>
      <c r="EY243" s="8"/>
      <c r="EZ243" s="8"/>
      <c r="FA243" s="8"/>
      <c r="FB243" s="8"/>
      <c r="FC243" s="8"/>
      <c r="FD243" s="8"/>
      <c r="FE243" s="8"/>
      <c r="FF243" s="8"/>
      <c r="FG243" s="8"/>
      <c r="FH243" s="8"/>
      <c r="FI243" s="8"/>
      <c r="FJ243" s="8"/>
      <c r="FK243" s="8"/>
      <c r="FL243" s="8"/>
      <c r="FM243" s="8"/>
      <c r="FN243" s="8"/>
      <c r="FO243" s="8"/>
      <c r="FP243" s="8"/>
      <c r="FQ243" s="8"/>
      <c r="FR243" s="8"/>
      <c r="FS243" s="8"/>
      <c r="FT243" s="8"/>
      <c r="FU243" s="8"/>
      <c r="FV243" s="8"/>
      <c r="FW243" s="8"/>
      <c r="FX243" s="8"/>
    </row>
    <row r="244" spans="2:180" s="7" customFormat="1">
      <c r="B244" s="1"/>
      <c r="C244" s="17"/>
      <c r="D244" s="37"/>
      <c r="E244" s="38"/>
      <c r="F244" s="38"/>
      <c r="G244" s="38"/>
      <c r="H244" s="38"/>
      <c r="I244" s="3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  <c r="AD244" s="8"/>
      <c r="AE244" s="8"/>
      <c r="AF244" s="8"/>
      <c r="AG244" s="8"/>
      <c r="AH244" s="8"/>
      <c r="AI244" s="8"/>
      <c r="AJ244" s="8"/>
      <c r="AK244" s="8"/>
      <c r="AL244" s="8"/>
      <c r="AM244" s="8"/>
      <c r="AN244" s="8"/>
      <c r="AO244" s="8"/>
      <c r="AP244" s="8"/>
      <c r="AQ244" s="8"/>
      <c r="AR244" s="8"/>
      <c r="AS244" s="8"/>
      <c r="AT244" s="8"/>
      <c r="AU244" s="8"/>
      <c r="AV244" s="8"/>
      <c r="AW244" s="8"/>
      <c r="AX244" s="8"/>
      <c r="AY244" s="8"/>
      <c r="AZ244" s="8"/>
      <c r="BA244" s="8"/>
      <c r="BB244" s="8"/>
      <c r="BC244" s="8"/>
      <c r="BD244" s="8"/>
      <c r="BE244" s="8"/>
      <c r="BF244" s="8"/>
      <c r="BG244" s="8"/>
      <c r="BH244" s="8"/>
      <c r="BI244" s="8"/>
      <c r="BJ244" s="8"/>
      <c r="BK244" s="8"/>
      <c r="BL244" s="8"/>
      <c r="BM244" s="8"/>
      <c r="BN244" s="8"/>
      <c r="BO244" s="8"/>
      <c r="BP244" s="8"/>
      <c r="BQ244" s="8"/>
      <c r="BR244" s="8"/>
      <c r="BS244" s="8"/>
      <c r="BT244" s="8"/>
      <c r="BU244" s="8"/>
      <c r="BV244" s="8"/>
      <c r="BW244" s="8"/>
      <c r="BX244" s="8"/>
      <c r="BY244" s="8"/>
      <c r="BZ244" s="8"/>
      <c r="CA244" s="8"/>
      <c r="CB244" s="8"/>
      <c r="CC244" s="8"/>
      <c r="CD244" s="8"/>
      <c r="CE244" s="8"/>
      <c r="CF244" s="8"/>
      <c r="CG244" s="8"/>
      <c r="CH244" s="8"/>
      <c r="CI244" s="8"/>
      <c r="CJ244" s="8"/>
      <c r="CK244" s="8"/>
      <c r="CL244" s="8"/>
      <c r="CM244" s="8"/>
      <c r="CN244" s="8"/>
      <c r="CO244" s="8"/>
      <c r="CP244" s="8"/>
      <c r="CQ244" s="8"/>
      <c r="CR244" s="8"/>
      <c r="CS244" s="8"/>
      <c r="CT244" s="8"/>
      <c r="CU244" s="8"/>
      <c r="CV244" s="8"/>
      <c r="CW244" s="8"/>
      <c r="CX244" s="8"/>
      <c r="CY244" s="8"/>
      <c r="CZ244" s="8"/>
      <c r="DA244" s="8"/>
      <c r="DB244" s="8"/>
      <c r="DC244" s="8"/>
      <c r="DD244" s="8"/>
      <c r="DE244" s="8"/>
      <c r="DF244" s="8"/>
      <c r="DG244" s="8"/>
      <c r="DH244" s="8"/>
      <c r="DI244" s="8"/>
      <c r="DJ244" s="8"/>
      <c r="DK244" s="8"/>
      <c r="DL244" s="8"/>
      <c r="DM244" s="8"/>
      <c r="DN244" s="8"/>
      <c r="DO244" s="8"/>
      <c r="DP244" s="8"/>
      <c r="DQ244" s="8"/>
      <c r="DR244" s="8"/>
      <c r="DS244" s="8"/>
      <c r="DT244" s="8"/>
      <c r="DU244" s="8"/>
      <c r="DV244" s="8"/>
      <c r="DW244" s="8"/>
      <c r="DX244" s="8"/>
      <c r="DY244" s="8"/>
      <c r="DZ244" s="8"/>
      <c r="EA244" s="8"/>
      <c r="EB244" s="8"/>
      <c r="EC244" s="8"/>
      <c r="ED244" s="8"/>
      <c r="EE244" s="8"/>
      <c r="EF244" s="8"/>
      <c r="EG244" s="8"/>
      <c r="EH244" s="8"/>
      <c r="EI244" s="8"/>
      <c r="EJ244" s="8"/>
      <c r="EK244" s="8"/>
      <c r="EL244" s="8"/>
      <c r="EM244" s="8"/>
      <c r="EN244" s="8"/>
      <c r="EO244" s="8"/>
      <c r="EP244" s="8"/>
      <c r="EQ244" s="8"/>
      <c r="ER244" s="8"/>
      <c r="ES244" s="8"/>
      <c r="ET244" s="8"/>
      <c r="EU244" s="8"/>
      <c r="EV244" s="8"/>
      <c r="EW244" s="8"/>
      <c r="EX244" s="8"/>
      <c r="EY244" s="8"/>
      <c r="EZ244" s="8"/>
      <c r="FA244" s="8"/>
      <c r="FB244" s="8"/>
      <c r="FC244" s="8"/>
      <c r="FD244" s="8"/>
      <c r="FE244" s="8"/>
      <c r="FF244" s="8"/>
      <c r="FG244" s="8"/>
      <c r="FH244" s="8"/>
      <c r="FI244" s="8"/>
      <c r="FJ244" s="8"/>
      <c r="FK244" s="8"/>
      <c r="FL244" s="8"/>
      <c r="FM244" s="8"/>
      <c r="FN244" s="8"/>
      <c r="FO244" s="8"/>
      <c r="FP244" s="8"/>
      <c r="FQ244" s="8"/>
      <c r="FR244" s="8"/>
      <c r="FS244" s="8"/>
      <c r="FT244" s="8"/>
      <c r="FU244" s="8"/>
      <c r="FV244" s="8"/>
      <c r="FW244" s="8"/>
      <c r="FX244" s="8"/>
    </row>
    <row r="245" spans="2:180" s="7" customFormat="1">
      <c r="B245" s="1"/>
      <c r="C245" s="17"/>
      <c r="D245" s="37"/>
      <c r="E245" s="38"/>
      <c r="F245" s="38"/>
      <c r="G245" s="38"/>
      <c r="H245" s="38"/>
      <c r="I245" s="3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8"/>
      <c r="AF245" s="8"/>
      <c r="AG245" s="8"/>
      <c r="AH245" s="8"/>
      <c r="AI245" s="8"/>
      <c r="AJ245" s="8"/>
      <c r="AK245" s="8"/>
      <c r="AL245" s="8"/>
      <c r="AM245" s="8"/>
      <c r="AN245" s="8"/>
      <c r="AO245" s="8"/>
      <c r="AP245" s="8"/>
      <c r="AQ245" s="8"/>
      <c r="AR245" s="8"/>
      <c r="AS245" s="8"/>
      <c r="AT245" s="8"/>
      <c r="AU245" s="8"/>
      <c r="AV245" s="8"/>
      <c r="AW245" s="8"/>
      <c r="AX245" s="8"/>
      <c r="AY245" s="8"/>
      <c r="AZ245" s="8"/>
      <c r="BA245" s="8"/>
      <c r="BB245" s="8"/>
      <c r="BC245" s="8"/>
      <c r="BD245" s="8"/>
      <c r="BE245" s="8"/>
      <c r="BF245" s="8"/>
      <c r="BG245" s="8"/>
      <c r="BH245" s="8"/>
      <c r="BI245" s="8"/>
      <c r="BJ245" s="8"/>
      <c r="BK245" s="8"/>
      <c r="BL245" s="8"/>
      <c r="BM245" s="8"/>
      <c r="BN245" s="8"/>
      <c r="BO245" s="8"/>
      <c r="BP245" s="8"/>
      <c r="BQ245" s="8"/>
      <c r="BR245" s="8"/>
      <c r="BS245" s="8"/>
      <c r="BT245" s="8"/>
      <c r="BU245" s="8"/>
      <c r="BV245" s="8"/>
      <c r="BW245" s="8"/>
      <c r="BX245" s="8"/>
      <c r="BY245" s="8"/>
      <c r="BZ245" s="8"/>
      <c r="CA245" s="8"/>
      <c r="CB245" s="8"/>
      <c r="CC245" s="8"/>
      <c r="CD245" s="8"/>
      <c r="CE245" s="8"/>
      <c r="CF245" s="8"/>
      <c r="CG245" s="8"/>
      <c r="CH245" s="8"/>
      <c r="CI245" s="8"/>
      <c r="CJ245" s="8"/>
      <c r="CK245" s="8"/>
      <c r="CL245" s="8"/>
      <c r="CM245" s="8"/>
      <c r="CN245" s="8"/>
      <c r="CO245" s="8"/>
      <c r="CP245" s="8"/>
      <c r="CQ245" s="8"/>
      <c r="CR245" s="8"/>
      <c r="CS245" s="8"/>
      <c r="CT245" s="8"/>
      <c r="CU245" s="8"/>
      <c r="CV245" s="8"/>
      <c r="CW245" s="8"/>
      <c r="CX245" s="8"/>
      <c r="CY245" s="8"/>
      <c r="CZ245" s="8"/>
      <c r="DA245" s="8"/>
      <c r="DB245" s="8"/>
      <c r="DC245" s="8"/>
      <c r="DD245" s="8"/>
      <c r="DE245" s="8"/>
      <c r="DF245" s="8"/>
      <c r="DG245" s="8"/>
      <c r="DH245" s="8"/>
      <c r="DI245" s="8"/>
      <c r="DJ245" s="8"/>
      <c r="DK245" s="8"/>
      <c r="DL245" s="8"/>
      <c r="DM245" s="8"/>
      <c r="DN245" s="8"/>
      <c r="DO245" s="8"/>
      <c r="DP245" s="8"/>
      <c r="DQ245" s="8"/>
      <c r="DR245" s="8"/>
      <c r="DS245" s="8"/>
      <c r="DT245" s="8"/>
      <c r="DU245" s="8"/>
      <c r="DV245" s="8"/>
      <c r="DW245" s="8"/>
      <c r="DX245" s="8"/>
      <c r="DY245" s="8"/>
      <c r="DZ245" s="8"/>
      <c r="EA245" s="8"/>
      <c r="EB245" s="8"/>
      <c r="EC245" s="8"/>
      <c r="ED245" s="8"/>
      <c r="EE245" s="8"/>
      <c r="EF245" s="8"/>
      <c r="EG245" s="8"/>
      <c r="EH245" s="8"/>
      <c r="EI245" s="8"/>
      <c r="EJ245" s="8"/>
      <c r="EK245" s="8"/>
      <c r="EL245" s="8"/>
      <c r="EM245" s="8"/>
      <c r="EN245" s="8"/>
      <c r="EO245" s="8"/>
      <c r="EP245" s="8"/>
      <c r="EQ245" s="8"/>
      <c r="ER245" s="8"/>
      <c r="ES245" s="8"/>
      <c r="ET245" s="8"/>
      <c r="EU245" s="8"/>
      <c r="EV245" s="8"/>
      <c r="EW245" s="8"/>
      <c r="EX245" s="8"/>
      <c r="EY245" s="8"/>
      <c r="EZ245" s="8"/>
      <c r="FA245" s="8"/>
      <c r="FB245" s="8"/>
      <c r="FC245" s="8"/>
      <c r="FD245" s="8"/>
      <c r="FE245" s="8"/>
      <c r="FF245" s="8"/>
      <c r="FG245" s="8"/>
      <c r="FH245" s="8"/>
      <c r="FI245" s="8"/>
      <c r="FJ245" s="8"/>
      <c r="FK245" s="8"/>
      <c r="FL245" s="8"/>
      <c r="FM245" s="8"/>
      <c r="FN245" s="8"/>
      <c r="FO245" s="8"/>
      <c r="FP245" s="8"/>
      <c r="FQ245" s="8"/>
      <c r="FR245" s="8"/>
      <c r="FS245" s="8"/>
      <c r="FT245" s="8"/>
      <c r="FU245" s="8"/>
      <c r="FV245" s="8"/>
      <c r="FW245" s="8"/>
      <c r="FX245" s="8"/>
    </row>
    <row r="246" spans="2:180" s="7" customFormat="1">
      <c r="B246" s="1"/>
      <c r="C246" s="17"/>
      <c r="D246" s="37"/>
      <c r="E246" s="38"/>
      <c r="F246" s="38"/>
      <c r="G246" s="38"/>
      <c r="H246" s="38"/>
      <c r="I246" s="3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8"/>
      <c r="AE246" s="8"/>
      <c r="AF246" s="8"/>
      <c r="AG246" s="8"/>
      <c r="AH246" s="8"/>
      <c r="AI246" s="8"/>
      <c r="AJ246" s="8"/>
      <c r="AK246" s="8"/>
      <c r="AL246" s="8"/>
      <c r="AM246" s="8"/>
      <c r="AN246" s="8"/>
      <c r="AO246" s="8"/>
      <c r="AP246" s="8"/>
      <c r="AQ246" s="8"/>
      <c r="AR246" s="8"/>
      <c r="AS246" s="8"/>
      <c r="AT246" s="8"/>
      <c r="AU246" s="8"/>
      <c r="AV246" s="8"/>
      <c r="AW246" s="8"/>
      <c r="AX246" s="8"/>
      <c r="AY246" s="8"/>
      <c r="AZ246" s="8"/>
      <c r="BA246" s="8"/>
      <c r="BB246" s="8"/>
      <c r="BC246" s="8"/>
      <c r="BD246" s="8"/>
      <c r="BE246" s="8"/>
      <c r="BF246" s="8"/>
      <c r="BG246" s="8"/>
      <c r="BH246" s="8"/>
      <c r="BI246" s="8"/>
      <c r="BJ246" s="8"/>
      <c r="BK246" s="8"/>
      <c r="BL246" s="8"/>
      <c r="BM246" s="8"/>
      <c r="BN246" s="8"/>
      <c r="BO246" s="8"/>
      <c r="BP246" s="8"/>
      <c r="BQ246" s="8"/>
      <c r="BR246" s="8"/>
      <c r="BS246" s="8"/>
      <c r="BT246" s="8"/>
      <c r="BU246" s="8"/>
      <c r="BV246" s="8"/>
      <c r="BW246" s="8"/>
      <c r="BX246" s="8"/>
      <c r="BY246" s="8"/>
      <c r="BZ246" s="8"/>
      <c r="CA246" s="8"/>
      <c r="CB246" s="8"/>
      <c r="CC246" s="8"/>
      <c r="CD246" s="8"/>
      <c r="CE246" s="8"/>
      <c r="CF246" s="8"/>
      <c r="CG246" s="8"/>
      <c r="CH246" s="8"/>
      <c r="CI246" s="8"/>
      <c r="CJ246" s="8"/>
      <c r="CK246" s="8"/>
      <c r="CL246" s="8"/>
      <c r="CM246" s="8"/>
      <c r="CN246" s="8"/>
      <c r="CO246" s="8"/>
      <c r="CP246" s="8"/>
      <c r="CQ246" s="8"/>
      <c r="CR246" s="8"/>
      <c r="CS246" s="8"/>
      <c r="CT246" s="8"/>
      <c r="CU246" s="8"/>
      <c r="CV246" s="8"/>
      <c r="CW246" s="8"/>
      <c r="CX246" s="8"/>
      <c r="CY246" s="8"/>
      <c r="CZ246" s="8"/>
      <c r="DA246" s="8"/>
      <c r="DB246" s="8"/>
      <c r="DC246" s="8"/>
      <c r="DD246" s="8"/>
      <c r="DE246" s="8"/>
      <c r="DF246" s="8"/>
      <c r="DG246" s="8"/>
      <c r="DH246" s="8"/>
      <c r="DI246" s="8"/>
      <c r="DJ246" s="8"/>
      <c r="DK246" s="8"/>
      <c r="DL246" s="8"/>
      <c r="DM246" s="8"/>
      <c r="DN246" s="8"/>
      <c r="DO246" s="8"/>
      <c r="DP246" s="8"/>
      <c r="DQ246" s="8"/>
      <c r="DR246" s="8"/>
      <c r="DS246" s="8"/>
      <c r="DT246" s="8"/>
      <c r="DU246" s="8"/>
      <c r="DV246" s="8"/>
      <c r="DW246" s="8"/>
      <c r="DX246" s="8"/>
      <c r="DY246" s="8"/>
      <c r="DZ246" s="8"/>
      <c r="EA246" s="8"/>
      <c r="EB246" s="8"/>
      <c r="EC246" s="8"/>
      <c r="ED246" s="8"/>
      <c r="EE246" s="8"/>
      <c r="EF246" s="8"/>
      <c r="EG246" s="8"/>
      <c r="EH246" s="8"/>
      <c r="EI246" s="8"/>
      <c r="EJ246" s="8"/>
      <c r="EK246" s="8"/>
      <c r="EL246" s="8"/>
      <c r="EM246" s="8"/>
      <c r="EN246" s="8"/>
      <c r="EO246" s="8"/>
      <c r="EP246" s="8"/>
      <c r="EQ246" s="8"/>
      <c r="ER246" s="8"/>
      <c r="ES246" s="8"/>
      <c r="ET246" s="8"/>
      <c r="EU246" s="8"/>
      <c r="EV246" s="8"/>
      <c r="EW246" s="8"/>
      <c r="EX246" s="8"/>
      <c r="EY246" s="8"/>
      <c r="EZ246" s="8"/>
      <c r="FA246" s="8"/>
      <c r="FB246" s="8"/>
      <c r="FC246" s="8"/>
      <c r="FD246" s="8"/>
      <c r="FE246" s="8"/>
      <c r="FF246" s="8"/>
      <c r="FG246" s="8"/>
      <c r="FH246" s="8"/>
      <c r="FI246" s="8"/>
      <c r="FJ246" s="8"/>
      <c r="FK246" s="8"/>
      <c r="FL246" s="8"/>
      <c r="FM246" s="8"/>
      <c r="FN246" s="8"/>
      <c r="FO246" s="8"/>
      <c r="FP246" s="8"/>
      <c r="FQ246" s="8"/>
      <c r="FR246" s="8"/>
      <c r="FS246" s="8"/>
      <c r="FT246" s="8"/>
      <c r="FU246" s="8"/>
      <c r="FV246" s="8"/>
      <c r="FW246" s="8"/>
      <c r="FX246" s="8"/>
    </row>
    <row r="247" spans="2:180" s="7" customFormat="1">
      <c r="B247" s="1"/>
      <c r="C247" s="17"/>
      <c r="D247" s="37"/>
      <c r="E247" s="38"/>
      <c r="F247" s="38"/>
      <c r="G247" s="38"/>
      <c r="H247" s="38"/>
      <c r="I247" s="3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  <c r="AE247" s="8"/>
      <c r="AF247" s="8"/>
      <c r="AG247" s="8"/>
      <c r="AH247" s="8"/>
      <c r="AI247" s="8"/>
      <c r="AJ247" s="8"/>
      <c r="AK247" s="8"/>
      <c r="AL247" s="8"/>
      <c r="AM247" s="8"/>
      <c r="AN247" s="8"/>
      <c r="AO247" s="8"/>
      <c r="AP247" s="8"/>
      <c r="AQ247" s="8"/>
      <c r="AR247" s="8"/>
      <c r="AS247" s="8"/>
      <c r="AT247" s="8"/>
      <c r="AU247" s="8"/>
      <c r="AV247" s="8"/>
      <c r="AW247" s="8"/>
      <c r="AX247" s="8"/>
      <c r="AY247" s="8"/>
      <c r="AZ247" s="8"/>
      <c r="BA247" s="8"/>
      <c r="BB247" s="8"/>
      <c r="BC247" s="8"/>
      <c r="BD247" s="8"/>
      <c r="BE247" s="8"/>
      <c r="BF247" s="8"/>
      <c r="BG247" s="8"/>
      <c r="BH247" s="8"/>
      <c r="BI247" s="8"/>
      <c r="BJ247" s="8"/>
      <c r="BK247" s="8"/>
      <c r="BL247" s="8"/>
      <c r="BM247" s="8"/>
      <c r="BN247" s="8"/>
      <c r="BO247" s="8"/>
      <c r="BP247" s="8"/>
      <c r="BQ247" s="8"/>
      <c r="BR247" s="8"/>
      <c r="BS247" s="8"/>
      <c r="BT247" s="8"/>
      <c r="BU247" s="8"/>
      <c r="BV247" s="8"/>
      <c r="BW247" s="8"/>
      <c r="BX247" s="8"/>
      <c r="BY247" s="8"/>
      <c r="BZ247" s="8"/>
      <c r="CA247" s="8"/>
      <c r="CB247" s="8"/>
      <c r="CC247" s="8"/>
      <c r="CD247" s="8"/>
      <c r="CE247" s="8"/>
      <c r="CF247" s="8"/>
      <c r="CG247" s="8"/>
      <c r="CH247" s="8"/>
      <c r="CI247" s="8"/>
      <c r="CJ247" s="8"/>
      <c r="CK247" s="8"/>
      <c r="CL247" s="8"/>
      <c r="CM247" s="8"/>
      <c r="CN247" s="8"/>
      <c r="CO247" s="8"/>
      <c r="CP247" s="8"/>
      <c r="CQ247" s="8"/>
      <c r="CR247" s="8"/>
      <c r="CS247" s="8"/>
      <c r="CT247" s="8"/>
      <c r="CU247" s="8"/>
      <c r="CV247" s="8"/>
      <c r="CW247" s="8"/>
      <c r="CX247" s="8"/>
      <c r="CY247" s="8"/>
      <c r="CZ247" s="8"/>
      <c r="DA247" s="8"/>
      <c r="DB247" s="8"/>
      <c r="DC247" s="8"/>
      <c r="DD247" s="8"/>
      <c r="DE247" s="8"/>
      <c r="DF247" s="8"/>
      <c r="DG247" s="8"/>
      <c r="DH247" s="8"/>
      <c r="DI247" s="8"/>
      <c r="DJ247" s="8"/>
      <c r="DK247" s="8"/>
      <c r="DL247" s="8"/>
      <c r="DM247" s="8"/>
      <c r="DN247" s="8"/>
      <c r="DO247" s="8"/>
      <c r="DP247" s="8"/>
      <c r="DQ247" s="8"/>
      <c r="DR247" s="8"/>
      <c r="DS247" s="8"/>
      <c r="DT247" s="8"/>
      <c r="DU247" s="8"/>
      <c r="DV247" s="8"/>
      <c r="DW247" s="8"/>
      <c r="DX247" s="8"/>
      <c r="DY247" s="8"/>
      <c r="DZ247" s="8"/>
      <c r="EA247" s="8"/>
      <c r="EB247" s="8"/>
      <c r="EC247" s="8"/>
      <c r="ED247" s="8"/>
      <c r="EE247" s="8"/>
      <c r="EF247" s="8"/>
      <c r="EG247" s="8"/>
      <c r="EH247" s="8"/>
      <c r="EI247" s="8"/>
      <c r="EJ247" s="8"/>
      <c r="EK247" s="8"/>
      <c r="EL247" s="8"/>
      <c r="EM247" s="8"/>
      <c r="EN247" s="8"/>
      <c r="EO247" s="8"/>
      <c r="EP247" s="8"/>
      <c r="EQ247" s="8"/>
      <c r="ER247" s="8"/>
      <c r="ES247" s="8"/>
      <c r="ET247" s="8"/>
      <c r="EU247" s="8"/>
      <c r="EV247" s="8"/>
      <c r="EW247" s="8"/>
      <c r="EX247" s="8"/>
      <c r="EY247" s="8"/>
      <c r="EZ247" s="8"/>
      <c r="FA247" s="8"/>
      <c r="FB247" s="8"/>
      <c r="FC247" s="8"/>
      <c r="FD247" s="8"/>
      <c r="FE247" s="8"/>
      <c r="FF247" s="8"/>
      <c r="FG247" s="8"/>
      <c r="FH247" s="8"/>
      <c r="FI247" s="8"/>
      <c r="FJ247" s="8"/>
      <c r="FK247" s="8"/>
      <c r="FL247" s="8"/>
      <c r="FM247" s="8"/>
      <c r="FN247" s="8"/>
      <c r="FO247" s="8"/>
      <c r="FP247" s="8"/>
      <c r="FQ247" s="8"/>
      <c r="FR247" s="8"/>
      <c r="FS247" s="8"/>
      <c r="FT247" s="8"/>
      <c r="FU247" s="8"/>
      <c r="FV247" s="8"/>
      <c r="FW247" s="8"/>
      <c r="FX247" s="8"/>
    </row>
    <row r="248" spans="2:180" s="7" customFormat="1">
      <c r="B248" s="1"/>
      <c r="C248" s="17"/>
      <c r="D248" s="37"/>
      <c r="E248" s="38"/>
      <c r="F248" s="38"/>
      <c r="G248" s="38"/>
      <c r="H248" s="38"/>
      <c r="I248" s="3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8"/>
      <c r="AF248" s="8"/>
      <c r="AG248" s="8"/>
      <c r="AH248" s="8"/>
      <c r="AI248" s="8"/>
      <c r="AJ248" s="8"/>
      <c r="AK248" s="8"/>
      <c r="AL248" s="8"/>
      <c r="AM248" s="8"/>
      <c r="AN248" s="8"/>
      <c r="AO248" s="8"/>
      <c r="AP248" s="8"/>
      <c r="AQ248" s="8"/>
      <c r="AR248" s="8"/>
      <c r="AS248" s="8"/>
      <c r="AT248" s="8"/>
      <c r="AU248" s="8"/>
      <c r="AV248" s="8"/>
      <c r="AW248" s="8"/>
      <c r="AX248" s="8"/>
      <c r="AY248" s="8"/>
      <c r="AZ248" s="8"/>
      <c r="BA248" s="8"/>
      <c r="BB248" s="8"/>
      <c r="BC248" s="8"/>
      <c r="BD248" s="8"/>
      <c r="BE248" s="8"/>
      <c r="BF248" s="8"/>
      <c r="BG248" s="8"/>
      <c r="BH248" s="8"/>
      <c r="BI248" s="8"/>
      <c r="BJ248" s="8"/>
      <c r="BK248" s="8"/>
      <c r="BL248" s="8"/>
      <c r="BM248" s="8"/>
      <c r="BN248" s="8"/>
      <c r="BO248" s="8"/>
      <c r="BP248" s="8"/>
      <c r="BQ248" s="8"/>
      <c r="BR248" s="8"/>
      <c r="BS248" s="8"/>
      <c r="BT248" s="8"/>
      <c r="BU248" s="8"/>
      <c r="BV248" s="8"/>
      <c r="BW248" s="8"/>
      <c r="BX248" s="8"/>
      <c r="BY248" s="8"/>
      <c r="BZ248" s="8"/>
      <c r="CA248" s="8"/>
      <c r="CB248" s="8"/>
      <c r="CC248" s="8"/>
      <c r="CD248" s="8"/>
      <c r="CE248" s="8"/>
      <c r="CF248" s="8"/>
      <c r="CG248" s="8"/>
      <c r="CH248" s="8"/>
      <c r="CI248" s="8"/>
      <c r="CJ248" s="8"/>
      <c r="CK248" s="8"/>
      <c r="CL248" s="8"/>
      <c r="CM248" s="8"/>
      <c r="CN248" s="8"/>
      <c r="CO248" s="8"/>
      <c r="CP248" s="8"/>
      <c r="CQ248" s="8"/>
      <c r="CR248" s="8"/>
      <c r="CS248" s="8"/>
      <c r="CT248" s="8"/>
      <c r="CU248" s="8"/>
      <c r="CV248" s="8"/>
      <c r="CW248" s="8"/>
      <c r="CX248" s="8"/>
      <c r="CY248" s="8"/>
      <c r="CZ248" s="8"/>
      <c r="DA248" s="8"/>
      <c r="DB248" s="8"/>
      <c r="DC248" s="8"/>
      <c r="DD248" s="8"/>
      <c r="DE248" s="8"/>
      <c r="DF248" s="8"/>
      <c r="DG248" s="8"/>
      <c r="DH248" s="8"/>
      <c r="DI248" s="8"/>
      <c r="DJ248" s="8"/>
      <c r="DK248" s="8"/>
      <c r="DL248" s="8"/>
      <c r="DM248" s="8"/>
      <c r="DN248" s="8"/>
      <c r="DO248" s="8"/>
      <c r="DP248" s="8"/>
      <c r="DQ248" s="8"/>
      <c r="DR248" s="8"/>
      <c r="DS248" s="8"/>
      <c r="DT248" s="8"/>
      <c r="DU248" s="8"/>
      <c r="DV248" s="8"/>
      <c r="DW248" s="8"/>
      <c r="DX248" s="8"/>
      <c r="DY248" s="8"/>
      <c r="DZ248" s="8"/>
      <c r="EA248" s="8"/>
      <c r="EB248" s="8"/>
      <c r="EC248" s="8"/>
      <c r="ED248" s="8"/>
      <c r="EE248" s="8"/>
      <c r="EF248" s="8"/>
      <c r="EG248" s="8"/>
      <c r="EH248" s="8"/>
      <c r="EI248" s="8"/>
      <c r="EJ248" s="8"/>
      <c r="EK248" s="8"/>
      <c r="EL248" s="8"/>
      <c r="EM248" s="8"/>
      <c r="EN248" s="8"/>
      <c r="EO248" s="8"/>
      <c r="EP248" s="8"/>
      <c r="EQ248" s="8"/>
      <c r="ER248" s="8"/>
      <c r="ES248" s="8"/>
      <c r="ET248" s="8"/>
      <c r="EU248" s="8"/>
      <c r="EV248" s="8"/>
      <c r="EW248" s="8"/>
      <c r="EX248" s="8"/>
      <c r="EY248" s="8"/>
      <c r="EZ248" s="8"/>
      <c r="FA248" s="8"/>
      <c r="FB248" s="8"/>
      <c r="FC248" s="8"/>
      <c r="FD248" s="8"/>
      <c r="FE248" s="8"/>
      <c r="FF248" s="8"/>
      <c r="FG248" s="8"/>
      <c r="FH248" s="8"/>
      <c r="FI248" s="8"/>
      <c r="FJ248" s="8"/>
      <c r="FK248" s="8"/>
      <c r="FL248" s="8"/>
      <c r="FM248" s="8"/>
      <c r="FN248" s="8"/>
      <c r="FO248" s="8"/>
      <c r="FP248" s="8"/>
      <c r="FQ248" s="8"/>
      <c r="FR248" s="8"/>
      <c r="FS248" s="8"/>
      <c r="FT248" s="8"/>
      <c r="FU248" s="8"/>
      <c r="FV248" s="8"/>
      <c r="FW248" s="8"/>
      <c r="FX248" s="8"/>
    </row>
    <row r="249" spans="2:180" s="7" customFormat="1">
      <c r="B249" s="1"/>
      <c r="C249" s="17"/>
      <c r="D249" s="37"/>
      <c r="E249" s="38"/>
      <c r="F249" s="38"/>
      <c r="G249" s="38"/>
      <c r="H249" s="38"/>
      <c r="I249" s="3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  <c r="AI249" s="8"/>
      <c r="AJ249" s="8"/>
      <c r="AK249" s="8"/>
      <c r="AL249" s="8"/>
      <c r="AM249" s="8"/>
      <c r="AN249" s="8"/>
      <c r="AO249" s="8"/>
      <c r="AP249" s="8"/>
      <c r="AQ249" s="8"/>
      <c r="AR249" s="8"/>
      <c r="AS249" s="8"/>
      <c r="AT249" s="8"/>
      <c r="AU249" s="8"/>
      <c r="AV249" s="8"/>
      <c r="AW249" s="8"/>
      <c r="AX249" s="8"/>
      <c r="AY249" s="8"/>
      <c r="AZ249" s="8"/>
      <c r="BA249" s="8"/>
      <c r="BB249" s="8"/>
      <c r="BC249" s="8"/>
      <c r="BD249" s="8"/>
      <c r="BE249" s="8"/>
      <c r="BF249" s="8"/>
      <c r="BG249" s="8"/>
      <c r="BH249" s="8"/>
      <c r="BI249" s="8"/>
      <c r="BJ249" s="8"/>
      <c r="BK249" s="8"/>
      <c r="BL249" s="8"/>
      <c r="BM249" s="8"/>
      <c r="BN249" s="8"/>
      <c r="BO249" s="8"/>
      <c r="BP249" s="8"/>
      <c r="BQ249" s="8"/>
      <c r="BR249" s="8"/>
      <c r="BS249" s="8"/>
      <c r="BT249" s="8"/>
      <c r="BU249" s="8"/>
      <c r="BV249" s="8"/>
      <c r="BW249" s="8"/>
      <c r="BX249" s="8"/>
      <c r="BY249" s="8"/>
      <c r="BZ249" s="8"/>
      <c r="CA249" s="8"/>
      <c r="CB249" s="8"/>
      <c r="CC249" s="8"/>
      <c r="CD249" s="8"/>
      <c r="CE249" s="8"/>
      <c r="CF249" s="8"/>
      <c r="CG249" s="8"/>
      <c r="CH249" s="8"/>
      <c r="CI249" s="8"/>
      <c r="CJ249" s="8"/>
      <c r="CK249" s="8"/>
      <c r="CL249" s="8"/>
      <c r="CM249" s="8"/>
      <c r="CN249" s="8"/>
      <c r="CO249" s="8"/>
      <c r="CP249" s="8"/>
      <c r="CQ249" s="8"/>
      <c r="CR249" s="8"/>
      <c r="CS249" s="8"/>
      <c r="CT249" s="8"/>
      <c r="CU249" s="8"/>
      <c r="CV249" s="8"/>
      <c r="CW249" s="8"/>
      <c r="CX249" s="8"/>
      <c r="CY249" s="8"/>
      <c r="CZ249" s="8"/>
      <c r="DA249" s="8"/>
      <c r="DB249" s="8"/>
      <c r="DC249" s="8"/>
      <c r="DD249" s="8"/>
      <c r="DE249" s="8"/>
      <c r="DF249" s="8"/>
      <c r="DG249" s="8"/>
      <c r="DH249" s="8"/>
      <c r="DI249" s="8"/>
      <c r="DJ249" s="8"/>
      <c r="DK249" s="8"/>
      <c r="DL249" s="8"/>
      <c r="DM249" s="8"/>
      <c r="DN249" s="8"/>
      <c r="DO249" s="8"/>
      <c r="DP249" s="8"/>
      <c r="DQ249" s="8"/>
      <c r="DR249" s="8"/>
      <c r="DS249" s="8"/>
      <c r="DT249" s="8"/>
      <c r="DU249" s="8"/>
      <c r="DV249" s="8"/>
      <c r="DW249" s="8"/>
      <c r="DX249" s="8"/>
      <c r="DY249" s="8"/>
      <c r="DZ249" s="8"/>
      <c r="EA249" s="8"/>
      <c r="EB249" s="8"/>
      <c r="EC249" s="8"/>
      <c r="ED249" s="8"/>
      <c r="EE249" s="8"/>
      <c r="EF249" s="8"/>
      <c r="EG249" s="8"/>
      <c r="EH249" s="8"/>
      <c r="EI249" s="8"/>
      <c r="EJ249" s="8"/>
      <c r="EK249" s="8"/>
      <c r="EL249" s="8"/>
      <c r="EM249" s="8"/>
      <c r="EN249" s="8"/>
      <c r="EO249" s="8"/>
      <c r="EP249" s="8"/>
      <c r="EQ249" s="8"/>
      <c r="ER249" s="8"/>
      <c r="ES249" s="8"/>
      <c r="ET249" s="8"/>
      <c r="EU249" s="8"/>
      <c r="EV249" s="8"/>
      <c r="EW249" s="8"/>
      <c r="EX249" s="8"/>
      <c r="EY249" s="8"/>
      <c r="EZ249" s="8"/>
      <c r="FA249" s="8"/>
      <c r="FB249" s="8"/>
      <c r="FC249" s="8"/>
      <c r="FD249" s="8"/>
      <c r="FE249" s="8"/>
      <c r="FF249" s="8"/>
      <c r="FG249" s="8"/>
      <c r="FH249" s="8"/>
      <c r="FI249" s="8"/>
      <c r="FJ249" s="8"/>
      <c r="FK249" s="8"/>
      <c r="FL249" s="8"/>
      <c r="FM249" s="8"/>
      <c r="FN249" s="8"/>
      <c r="FO249" s="8"/>
      <c r="FP249" s="8"/>
      <c r="FQ249" s="8"/>
      <c r="FR249" s="8"/>
      <c r="FS249" s="8"/>
      <c r="FT249" s="8"/>
      <c r="FU249" s="8"/>
      <c r="FV249" s="8"/>
      <c r="FW249" s="8"/>
      <c r="FX249" s="8"/>
    </row>
    <row r="250" spans="2:180" s="7" customFormat="1">
      <c r="B250" s="1"/>
      <c r="C250" s="17"/>
      <c r="D250" s="37"/>
      <c r="E250" s="38"/>
      <c r="F250" s="38"/>
      <c r="G250" s="38"/>
      <c r="H250" s="38"/>
      <c r="I250" s="3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  <c r="AH250" s="8"/>
      <c r="AI250" s="8"/>
      <c r="AJ250" s="8"/>
      <c r="AK250" s="8"/>
      <c r="AL250" s="8"/>
      <c r="AM250" s="8"/>
      <c r="AN250" s="8"/>
      <c r="AO250" s="8"/>
      <c r="AP250" s="8"/>
      <c r="AQ250" s="8"/>
      <c r="AR250" s="8"/>
      <c r="AS250" s="8"/>
      <c r="AT250" s="8"/>
      <c r="AU250" s="8"/>
      <c r="AV250" s="8"/>
      <c r="AW250" s="8"/>
      <c r="AX250" s="8"/>
      <c r="AY250" s="8"/>
      <c r="AZ250" s="8"/>
      <c r="BA250" s="8"/>
      <c r="BB250" s="8"/>
      <c r="BC250" s="8"/>
      <c r="BD250" s="8"/>
      <c r="BE250" s="8"/>
      <c r="BF250" s="8"/>
      <c r="BG250" s="8"/>
      <c r="BH250" s="8"/>
      <c r="BI250" s="8"/>
      <c r="BJ250" s="8"/>
      <c r="BK250" s="8"/>
      <c r="BL250" s="8"/>
      <c r="BM250" s="8"/>
      <c r="BN250" s="8"/>
      <c r="BO250" s="8"/>
      <c r="BP250" s="8"/>
      <c r="BQ250" s="8"/>
      <c r="BR250" s="8"/>
      <c r="BS250" s="8"/>
      <c r="BT250" s="8"/>
      <c r="BU250" s="8"/>
      <c r="BV250" s="8"/>
      <c r="BW250" s="8"/>
      <c r="BX250" s="8"/>
      <c r="BY250" s="8"/>
      <c r="BZ250" s="8"/>
      <c r="CA250" s="8"/>
      <c r="CB250" s="8"/>
      <c r="CC250" s="8"/>
      <c r="CD250" s="8"/>
      <c r="CE250" s="8"/>
      <c r="CF250" s="8"/>
      <c r="CG250" s="8"/>
      <c r="CH250" s="8"/>
      <c r="CI250" s="8"/>
      <c r="CJ250" s="8"/>
      <c r="CK250" s="8"/>
      <c r="CL250" s="8"/>
      <c r="CM250" s="8"/>
      <c r="CN250" s="8"/>
      <c r="CO250" s="8"/>
      <c r="CP250" s="8"/>
      <c r="CQ250" s="8"/>
      <c r="CR250" s="8"/>
      <c r="CS250" s="8"/>
      <c r="CT250" s="8"/>
      <c r="CU250" s="8"/>
      <c r="CV250" s="8"/>
      <c r="CW250" s="8"/>
      <c r="CX250" s="8"/>
      <c r="CY250" s="8"/>
      <c r="CZ250" s="8"/>
      <c r="DA250" s="8"/>
      <c r="DB250" s="8"/>
      <c r="DC250" s="8"/>
      <c r="DD250" s="8"/>
      <c r="DE250" s="8"/>
      <c r="DF250" s="8"/>
      <c r="DG250" s="8"/>
      <c r="DH250" s="8"/>
      <c r="DI250" s="8"/>
      <c r="DJ250" s="8"/>
      <c r="DK250" s="8"/>
      <c r="DL250" s="8"/>
      <c r="DM250" s="8"/>
      <c r="DN250" s="8"/>
      <c r="DO250" s="8"/>
      <c r="DP250" s="8"/>
      <c r="DQ250" s="8"/>
      <c r="DR250" s="8"/>
      <c r="DS250" s="8"/>
      <c r="DT250" s="8"/>
      <c r="DU250" s="8"/>
      <c r="DV250" s="8"/>
      <c r="DW250" s="8"/>
      <c r="DX250" s="8"/>
      <c r="DY250" s="8"/>
      <c r="DZ250" s="8"/>
      <c r="EA250" s="8"/>
      <c r="EB250" s="8"/>
      <c r="EC250" s="8"/>
      <c r="ED250" s="8"/>
      <c r="EE250" s="8"/>
      <c r="EF250" s="8"/>
      <c r="EG250" s="8"/>
      <c r="EH250" s="8"/>
      <c r="EI250" s="8"/>
      <c r="EJ250" s="8"/>
      <c r="EK250" s="8"/>
      <c r="EL250" s="8"/>
      <c r="EM250" s="8"/>
      <c r="EN250" s="8"/>
      <c r="EO250" s="8"/>
      <c r="EP250" s="8"/>
      <c r="EQ250" s="8"/>
      <c r="ER250" s="8"/>
      <c r="ES250" s="8"/>
      <c r="ET250" s="8"/>
      <c r="EU250" s="8"/>
      <c r="EV250" s="8"/>
      <c r="EW250" s="8"/>
      <c r="EX250" s="8"/>
      <c r="EY250" s="8"/>
      <c r="EZ250" s="8"/>
      <c r="FA250" s="8"/>
      <c r="FB250" s="8"/>
      <c r="FC250" s="8"/>
      <c r="FD250" s="8"/>
      <c r="FE250" s="8"/>
      <c r="FF250" s="8"/>
      <c r="FG250" s="8"/>
      <c r="FH250" s="8"/>
      <c r="FI250" s="8"/>
      <c r="FJ250" s="8"/>
      <c r="FK250" s="8"/>
      <c r="FL250" s="8"/>
      <c r="FM250" s="8"/>
      <c r="FN250" s="8"/>
      <c r="FO250" s="8"/>
      <c r="FP250" s="8"/>
      <c r="FQ250" s="8"/>
      <c r="FR250" s="8"/>
      <c r="FS250" s="8"/>
      <c r="FT250" s="8"/>
      <c r="FU250" s="8"/>
      <c r="FV250" s="8"/>
      <c r="FW250" s="8"/>
      <c r="FX250" s="8"/>
    </row>
    <row r="251" spans="2:180" s="7" customFormat="1">
      <c r="B251" s="1"/>
      <c r="C251" s="17"/>
      <c r="D251" s="37"/>
      <c r="E251" s="38"/>
      <c r="F251" s="38"/>
      <c r="G251" s="38"/>
      <c r="H251" s="38"/>
      <c r="I251" s="3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  <c r="AH251" s="8"/>
      <c r="AI251" s="8"/>
      <c r="AJ251" s="8"/>
      <c r="AK251" s="8"/>
      <c r="AL251" s="8"/>
      <c r="AM251" s="8"/>
      <c r="AN251" s="8"/>
      <c r="AO251" s="8"/>
      <c r="AP251" s="8"/>
      <c r="AQ251" s="8"/>
      <c r="AR251" s="8"/>
      <c r="AS251" s="8"/>
      <c r="AT251" s="8"/>
      <c r="AU251" s="8"/>
      <c r="AV251" s="8"/>
      <c r="AW251" s="8"/>
      <c r="AX251" s="8"/>
      <c r="AY251" s="8"/>
      <c r="AZ251" s="8"/>
      <c r="BA251" s="8"/>
      <c r="BB251" s="8"/>
      <c r="BC251" s="8"/>
      <c r="BD251" s="8"/>
      <c r="BE251" s="8"/>
      <c r="BF251" s="8"/>
      <c r="BG251" s="8"/>
      <c r="BH251" s="8"/>
      <c r="BI251" s="8"/>
      <c r="BJ251" s="8"/>
      <c r="BK251" s="8"/>
      <c r="BL251" s="8"/>
      <c r="BM251" s="8"/>
      <c r="BN251" s="8"/>
      <c r="BO251" s="8"/>
      <c r="BP251" s="8"/>
      <c r="BQ251" s="8"/>
      <c r="BR251" s="8"/>
      <c r="BS251" s="8"/>
      <c r="BT251" s="8"/>
      <c r="BU251" s="8"/>
      <c r="BV251" s="8"/>
      <c r="BW251" s="8"/>
      <c r="BX251" s="8"/>
      <c r="BY251" s="8"/>
      <c r="BZ251" s="8"/>
      <c r="CA251" s="8"/>
      <c r="CB251" s="8"/>
      <c r="CC251" s="8"/>
      <c r="CD251" s="8"/>
      <c r="CE251" s="8"/>
      <c r="CF251" s="8"/>
      <c r="CG251" s="8"/>
      <c r="CH251" s="8"/>
      <c r="CI251" s="8"/>
      <c r="CJ251" s="8"/>
      <c r="CK251" s="8"/>
      <c r="CL251" s="8"/>
      <c r="CM251" s="8"/>
      <c r="CN251" s="8"/>
      <c r="CO251" s="8"/>
      <c r="CP251" s="8"/>
      <c r="CQ251" s="8"/>
      <c r="CR251" s="8"/>
      <c r="CS251" s="8"/>
      <c r="CT251" s="8"/>
      <c r="CU251" s="8"/>
      <c r="CV251" s="8"/>
      <c r="CW251" s="8"/>
      <c r="CX251" s="8"/>
      <c r="CY251" s="8"/>
      <c r="CZ251" s="8"/>
      <c r="DA251" s="8"/>
      <c r="DB251" s="8"/>
      <c r="DC251" s="8"/>
      <c r="DD251" s="8"/>
      <c r="DE251" s="8"/>
      <c r="DF251" s="8"/>
      <c r="DG251" s="8"/>
      <c r="DH251" s="8"/>
      <c r="DI251" s="8"/>
      <c r="DJ251" s="8"/>
      <c r="DK251" s="8"/>
      <c r="DL251" s="8"/>
      <c r="DM251" s="8"/>
      <c r="DN251" s="8"/>
      <c r="DO251" s="8"/>
      <c r="DP251" s="8"/>
      <c r="DQ251" s="8"/>
      <c r="DR251" s="8"/>
      <c r="DS251" s="8"/>
      <c r="DT251" s="8"/>
      <c r="DU251" s="8"/>
      <c r="DV251" s="8"/>
      <c r="DW251" s="8"/>
      <c r="DX251" s="8"/>
      <c r="DY251" s="8"/>
      <c r="DZ251" s="8"/>
      <c r="EA251" s="8"/>
      <c r="EB251" s="8"/>
      <c r="EC251" s="8"/>
      <c r="ED251" s="8"/>
      <c r="EE251" s="8"/>
      <c r="EF251" s="8"/>
      <c r="EG251" s="8"/>
      <c r="EH251" s="8"/>
      <c r="EI251" s="8"/>
      <c r="EJ251" s="8"/>
      <c r="EK251" s="8"/>
      <c r="EL251" s="8"/>
      <c r="EM251" s="8"/>
      <c r="EN251" s="8"/>
      <c r="EO251" s="8"/>
      <c r="EP251" s="8"/>
      <c r="EQ251" s="8"/>
      <c r="ER251" s="8"/>
      <c r="ES251" s="8"/>
      <c r="ET251" s="8"/>
      <c r="EU251" s="8"/>
      <c r="EV251" s="8"/>
      <c r="EW251" s="8"/>
      <c r="EX251" s="8"/>
      <c r="EY251" s="8"/>
      <c r="EZ251" s="8"/>
      <c r="FA251" s="8"/>
      <c r="FB251" s="8"/>
      <c r="FC251" s="8"/>
      <c r="FD251" s="8"/>
      <c r="FE251" s="8"/>
      <c r="FF251" s="8"/>
      <c r="FG251" s="8"/>
      <c r="FH251" s="8"/>
      <c r="FI251" s="8"/>
      <c r="FJ251" s="8"/>
      <c r="FK251" s="8"/>
      <c r="FL251" s="8"/>
      <c r="FM251" s="8"/>
      <c r="FN251" s="8"/>
      <c r="FO251" s="8"/>
      <c r="FP251" s="8"/>
      <c r="FQ251" s="8"/>
      <c r="FR251" s="8"/>
      <c r="FS251" s="8"/>
      <c r="FT251" s="8"/>
      <c r="FU251" s="8"/>
      <c r="FV251" s="8"/>
      <c r="FW251" s="8"/>
      <c r="FX251" s="8"/>
    </row>
    <row r="252" spans="2:180" s="7" customFormat="1">
      <c r="B252" s="1"/>
      <c r="C252" s="17"/>
      <c r="D252" s="37"/>
      <c r="E252" s="38"/>
      <c r="F252" s="38"/>
      <c r="G252" s="38"/>
      <c r="H252" s="38"/>
      <c r="I252" s="3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  <c r="AE252" s="8"/>
      <c r="AF252" s="8"/>
      <c r="AG252" s="8"/>
      <c r="AH252" s="8"/>
      <c r="AI252" s="8"/>
      <c r="AJ252" s="8"/>
      <c r="AK252" s="8"/>
      <c r="AL252" s="8"/>
      <c r="AM252" s="8"/>
      <c r="AN252" s="8"/>
      <c r="AO252" s="8"/>
      <c r="AP252" s="8"/>
      <c r="AQ252" s="8"/>
      <c r="AR252" s="8"/>
      <c r="AS252" s="8"/>
      <c r="AT252" s="8"/>
      <c r="AU252" s="8"/>
      <c r="AV252" s="8"/>
      <c r="AW252" s="8"/>
      <c r="AX252" s="8"/>
      <c r="AY252" s="8"/>
      <c r="AZ252" s="8"/>
      <c r="BA252" s="8"/>
      <c r="BB252" s="8"/>
      <c r="BC252" s="8"/>
      <c r="BD252" s="8"/>
      <c r="BE252" s="8"/>
      <c r="BF252" s="8"/>
      <c r="BG252" s="8"/>
      <c r="BH252" s="8"/>
      <c r="BI252" s="8"/>
      <c r="BJ252" s="8"/>
      <c r="BK252" s="8"/>
      <c r="BL252" s="8"/>
      <c r="BM252" s="8"/>
      <c r="BN252" s="8"/>
      <c r="BO252" s="8"/>
      <c r="BP252" s="8"/>
      <c r="BQ252" s="8"/>
      <c r="BR252" s="8"/>
      <c r="BS252" s="8"/>
      <c r="BT252" s="8"/>
      <c r="BU252" s="8"/>
      <c r="BV252" s="8"/>
      <c r="BW252" s="8"/>
      <c r="BX252" s="8"/>
      <c r="BY252" s="8"/>
      <c r="BZ252" s="8"/>
      <c r="CA252" s="8"/>
      <c r="CB252" s="8"/>
      <c r="CC252" s="8"/>
      <c r="CD252" s="8"/>
      <c r="CE252" s="8"/>
      <c r="CF252" s="8"/>
      <c r="CG252" s="8"/>
      <c r="CH252" s="8"/>
      <c r="CI252" s="8"/>
      <c r="CJ252" s="8"/>
      <c r="CK252" s="8"/>
      <c r="CL252" s="8"/>
      <c r="CM252" s="8"/>
      <c r="CN252" s="8"/>
      <c r="CO252" s="8"/>
      <c r="CP252" s="8"/>
      <c r="CQ252" s="8"/>
      <c r="CR252" s="8"/>
      <c r="CS252" s="8"/>
      <c r="CT252" s="8"/>
      <c r="CU252" s="8"/>
      <c r="CV252" s="8"/>
      <c r="CW252" s="8"/>
      <c r="CX252" s="8"/>
      <c r="CY252" s="8"/>
      <c r="CZ252" s="8"/>
      <c r="DA252" s="8"/>
      <c r="DB252" s="8"/>
      <c r="DC252" s="8"/>
      <c r="DD252" s="8"/>
      <c r="DE252" s="8"/>
      <c r="DF252" s="8"/>
      <c r="DG252" s="8"/>
      <c r="DH252" s="8"/>
      <c r="DI252" s="8"/>
      <c r="DJ252" s="8"/>
      <c r="DK252" s="8"/>
      <c r="DL252" s="8"/>
      <c r="DM252" s="8"/>
      <c r="DN252" s="8"/>
      <c r="DO252" s="8"/>
      <c r="DP252" s="8"/>
      <c r="DQ252" s="8"/>
      <c r="DR252" s="8"/>
      <c r="DS252" s="8"/>
      <c r="DT252" s="8"/>
      <c r="DU252" s="8"/>
      <c r="DV252" s="8"/>
      <c r="DW252" s="8"/>
      <c r="DX252" s="8"/>
      <c r="DY252" s="8"/>
      <c r="DZ252" s="8"/>
      <c r="EA252" s="8"/>
      <c r="EB252" s="8"/>
      <c r="EC252" s="8"/>
      <c r="ED252" s="8"/>
      <c r="EE252" s="8"/>
      <c r="EF252" s="8"/>
      <c r="EG252" s="8"/>
      <c r="EH252" s="8"/>
      <c r="EI252" s="8"/>
      <c r="EJ252" s="8"/>
      <c r="EK252" s="8"/>
      <c r="EL252" s="8"/>
      <c r="EM252" s="8"/>
      <c r="EN252" s="8"/>
      <c r="EO252" s="8"/>
      <c r="EP252" s="8"/>
      <c r="EQ252" s="8"/>
      <c r="ER252" s="8"/>
      <c r="ES252" s="8"/>
      <c r="ET252" s="8"/>
      <c r="EU252" s="8"/>
      <c r="EV252" s="8"/>
      <c r="EW252" s="8"/>
      <c r="EX252" s="8"/>
      <c r="EY252" s="8"/>
      <c r="EZ252" s="8"/>
      <c r="FA252" s="8"/>
      <c r="FB252" s="8"/>
      <c r="FC252" s="8"/>
      <c r="FD252" s="8"/>
      <c r="FE252" s="8"/>
      <c r="FF252" s="8"/>
      <c r="FG252" s="8"/>
      <c r="FH252" s="8"/>
      <c r="FI252" s="8"/>
      <c r="FJ252" s="8"/>
      <c r="FK252" s="8"/>
      <c r="FL252" s="8"/>
      <c r="FM252" s="8"/>
      <c r="FN252" s="8"/>
      <c r="FO252" s="8"/>
      <c r="FP252" s="8"/>
      <c r="FQ252" s="8"/>
      <c r="FR252" s="8"/>
      <c r="FS252" s="8"/>
      <c r="FT252" s="8"/>
      <c r="FU252" s="8"/>
      <c r="FV252" s="8"/>
      <c r="FW252" s="8"/>
      <c r="FX252" s="8"/>
    </row>
    <row r="253" spans="2:180" s="7" customFormat="1">
      <c r="B253" s="1"/>
      <c r="C253" s="17"/>
      <c r="D253" s="37"/>
      <c r="E253" s="38"/>
      <c r="F253" s="38"/>
      <c r="G253" s="38"/>
      <c r="H253" s="38"/>
      <c r="I253" s="3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  <c r="AH253" s="8"/>
      <c r="AI253" s="8"/>
      <c r="AJ253" s="8"/>
      <c r="AK253" s="8"/>
      <c r="AL253" s="8"/>
      <c r="AM253" s="8"/>
      <c r="AN253" s="8"/>
      <c r="AO253" s="8"/>
      <c r="AP253" s="8"/>
      <c r="AQ253" s="8"/>
      <c r="AR253" s="8"/>
      <c r="AS253" s="8"/>
      <c r="AT253" s="8"/>
      <c r="AU253" s="8"/>
      <c r="AV253" s="8"/>
      <c r="AW253" s="8"/>
      <c r="AX253" s="8"/>
      <c r="AY253" s="8"/>
      <c r="AZ253" s="8"/>
      <c r="BA253" s="8"/>
      <c r="BB253" s="8"/>
      <c r="BC253" s="8"/>
      <c r="BD253" s="8"/>
      <c r="BE253" s="8"/>
      <c r="BF253" s="8"/>
      <c r="BG253" s="8"/>
      <c r="BH253" s="8"/>
      <c r="BI253" s="8"/>
      <c r="BJ253" s="8"/>
      <c r="BK253" s="8"/>
      <c r="BL253" s="8"/>
      <c r="BM253" s="8"/>
      <c r="BN253" s="8"/>
      <c r="BO253" s="8"/>
      <c r="BP253" s="8"/>
      <c r="BQ253" s="8"/>
      <c r="BR253" s="8"/>
      <c r="BS253" s="8"/>
      <c r="BT253" s="8"/>
      <c r="BU253" s="8"/>
      <c r="BV253" s="8"/>
      <c r="BW253" s="8"/>
      <c r="BX253" s="8"/>
      <c r="BY253" s="8"/>
      <c r="BZ253" s="8"/>
      <c r="CA253" s="8"/>
      <c r="CB253" s="8"/>
      <c r="CC253" s="8"/>
      <c r="CD253" s="8"/>
      <c r="CE253" s="8"/>
      <c r="CF253" s="8"/>
      <c r="CG253" s="8"/>
      <c r="CH253" s="8"/>
      <c r="CI253" s="8"/>
      <c r="CJ253" s="8"/>
      <c r="CK253" s="8"/>
      <c r="CL253" s="8"/>
      <c r="CM253" s="8"/>
      <c r="CN253" s="8"/>
      <c r="CO253" s="8"/>
      <c r="CP253" s="8"/>
      <c r="CQ253" s="8"/>
      <c r="CR253" s="8"/>
      <c r="CS253" s="8"/>
      <c r="CT253" s="8"/>
      <c r="CU253" s="8"/>
      <c r="CV253" s="8"/>
      <c r="CW253" s="8"/>
      <c r="CX253" s="8"/>
      <c r="CY253" s="8"/>
      <c r="CZ253" s="8"/>
      <c r="DA253" s="8"/>
      <c r="DB253" s="8"/>
      <c r="DC253" s="8"/>
      <c r="DD253" s="8"/>
      <c r="DE253" s="8"/>
      <c r="DF253" s="8"/>
      <c r="DG253" s="8"/>
      <c r="DH253" s="8"/>
      <c r="DI253" s="8"/>
      <c r="DJ253" s="8"/>
      <c r="DK253" s="8"/>
      <c r="DL253" s="8"/>
      <c r="DM253" s="8"/>
      <c r="DN253" s="8"/>
      <c r="DO253" s="8"/>
      <c r="DP253" s="8"/>
      <c r="DQ253" s="8"/>
      <c r="DR253" s="8"/>
      <c r="DS253" s="8"/>
      <c r="DT253" s="8"/>
      <c r="DU253" s="8"/>
      <c r="DV253" s="8"/>
      <c r="DW253" s="8"/>
      <c r="DX253" s="8"/>
      <c r="DY253" s="8"/>
      <c r="DZ253" s="8"/>
      <c r="EA253" s="8"/>
      <c r="EB253" s="8"/>
      <c r="EC253" s="8"/>
      <c r="ED253" s="8"/>
      <c r="EE253" s="8"/>
      <c r="EF253" s="8"/>
      <c r="EG253" s="8"/>
      <c r="EH253" s="8"/>
      <c r="EI253" s="8"/>
      <c r="EJ253" s="8"/>
      <c r="EK253" s="8"/>
      <c r="EL253" s="8"/>
      <c r="EM253" s="8"/>
      <c r="EN253" s="8"/>
      <c r="EO253" s="8"/>
      <c r="EP253" s="8"/>
      <c r="EQ253" s="8"/>
      <c r="ER253" s="8"/>
      <c r="ES253" s="8"/>
      <c r="ET253" s="8"/>
      <c r="EU253" s="8"/>
      <c r="EV253" s="8"/>
      <c r="EW253" s="8"/>
      <c r="EX253" s="8"/>
      <c r="EY253" s="8"/>
      <c r="EZ253" s="8"/>
      <c r="FA253" s="8"/>
      <c r="FB253" s="8"/>
      <c r="FC253" s="8"/>
      <c r="FD253" s="8"/>
      <c r="FE253" s="8"/>
      <c r="FF253" s="8"/>
      <c r="FG253" s="8"/>
      <c r="FH253" s="8"/>
      <c r="FI253" s="8"/>
      <c r="FJ253" s="8"/>
      <c r="FK253" s="8"/>
      <c r="FL253" s="8"/>
      <c r="FM253" s="8"/>
      <c r="FN253" s="8"/>
      <c r="FO253" s="8"/>
      <c r="FP253" s="8"/>
      <c r="FQ253" s="8"/>
      <c r="FR253" s="8"/>
      <c r="FS253" s="8"/>
      <c r="FT253" s="8"/>
      <c r="FU253" s="8"/>
      <c r="FV253" s="8"/>
      <c r="FW253" s="8"/>
      <c r="FX253" s="8"/>
    </row>
    <row r="254" spans="2:180" s="7" customFormat="1">
      <c r="B254" s="1"/>
      <c r="C254" s="17"/>
      <c r="D254" s="37"/>
      <c r="E254" s="38"/>
      <c r="F254" s="38"/>
      <c r="G254" s="38"/>
      <c r="H254" s="38"/>
      <c r="I254" s="3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/>
      <c r="AF254" s="8"/>
      <c r="AG254" s="8"/>
      <c r="AH254" s="8"/>
      <c r="AI254" s="8"/>
      <c r="AJ254" s="8"/>
      <c r="AK254" s="8"/>
      <c r="AL254" s="8"/>
      <c r="AM254" s="8"/>
      <c r="AN254" s="8"/>
      <c r="AO254" s="8"/>
      <c r="AP254" s="8"/>
      <c r="AQ254" s="8"/>
      <c r="AR254" s="8"/>
      <c r="AS254" s="8"/>
      <c r="AT254" s="8"/>
      <c r="AU254" s="8"/>
      <c r="AV254" s="8"/>
      <c r="AW254" s="8"/>
      <c r="AX254" s="8"/>
      <c r="AY254" s="8"/>
      <c r="AZ254" s="8"/>
      <c r="BA254" s="8"/>
      <c r="BB254" s="8"/>
      <c r="BC254" s="8"/>
      <c r="BD254" s="8"/>
      <c r="BE254" s="8"/>
      <c r="BF254" s="8"/>
      <c r="BG254" s="8"/>
      <c r="BH254" s="8"/>
      <c r="BI254" s="8"/>
      <c r="BJ254" s="8"/>
      <c r="BK254" s="8"/>
      <c r="BL254" s="8"/>
      <c r="BM254" s="8"/>
      <c r="BN254" s="8"/>
      <c r="BO254" s="8"/>
      <c r="BP254" s="8"/>
      <c r="BQ254" s="8"/>
      <c r="BR254" s="8"/>
      <c r="BS254" s="8"/>
      <c r="BT254" s="8"/>
      <c r="BU254" s="8"/>
      <c r="BV254" s="8"/>
      <c r="BW254" s="8"/>
      <c r="BX254" s="8"/>
      <c r="BY254" s="8"/>
      <c r="BZ254" s="8"/>
      <c r="CA254" s="8"/>
      <c r="CB254" s="8"/>
      <c r="CC254" s="8"/>
      <c r="CD254" s="8"/>
      <c r="CE254" s="8"/>
      <c r="CF254" s="8"/>
      <c r="CG254" s="8"/>
      <c r="CH254" s="8"/>
      <c r="CI254" s="8"/>
      <c r="CJ254" s="8"/>
      <c r="CK254" s="8"/>
      <c r="CL254" s="8"/>
      <c r="CM254" s="8"/>
      <c r="CN254" s="8"/>
      <c r="CO254" s="8"/>
      <c r="CP254" s="8"/>
      <c r="CQ254" s="8"/>
      <c r="CR254" s="8"/>
      <c r="CS254" s="8"/>
      <c r="CT254" s="8"/>
      <c r="CU254" s="8"/>
      <c r="CV254" s="8"/>
      <c r="CW254" s="8"/>
      <c r="CX254" s="8"/>
      <c r="CY254" s="8"/>
      <c r="CZ254" s="8"/>
      <c r="DA254" s="8"/>
      <c r="DB254" s="8"/>
      <c r="DC254" s="8"/>
      <c r="DD254" s="8"/>
      <c r="DE254" s="8"/>
      <c r="DF254" s="8"/>
      <c r="DG254" s="8"/>
      <c r="DH254" s="8"/>
      <c r="DI254" s="8"/>
      <c r="DJ254" s="8"/>
      <c r="DK254" s="8"/>
      <c r="DL254" s="8"/>
      <c r="DM254" s="8"/>
      <c r="DN254" s="8"/>
      <c r="DO254" s="8"/>
      <c r="DP254" s="8"/>
      <c r="DQ254" s="8"/>
      <c r="DR254" s="8"/>
      <c r="DS254" s="8"/>
      <c r="DT254" s="8"/>
      <c r="DU254" s="8"/>
      <c r="DV254" s="8"/>
      <c r="DW254" s="8"/>
      <c r="DX254" s="8"/>
      <c r="DY254" s="8"/>
      <c r="DZ254" s="8"/>
      <c r="EA254" s="8"/>
      <c r="EB254" s="8"/>
      <c r="EC254" s="8"/>
      <c r="ED254" s="8"/>
      <c r="EE254" s="8"/>
      <c r="EF254" s="8"/>
      <c r="EG254" s="8"/>
      <c r="EH254" s="8"/>
      <c r="EI254" s="8"/>
      <c r="EJ254" s="8"/>
      <c r="EK254" s="8"/>
      <c r="EL254" s="8"/>
      <c r="EM254" s="8"/>
      <c r="EN254" s="8"/>
      <c r="EO254" s="8"/>
      <c r="EP254" s="8"/>
      <c r="EQ254" s="8"/>
      <c r="ER254" s="8"/>
      <c r="ES254" s="8"/>
      <c r="ET254" s="8"/>
      <c r="EU254" s="8"/>
      <c r="EV254" s="8"/>
      <c r="EW254" s="8"/>
      <c r="EX254" s="8"/>
      <c r="EY254" s="8"/>
      <c r="EZ254" s="8"/>
      <c r="FA254" s="8"/>
      <c r="FB254" s="8"/>
      <c r="FC254" s="8"/>
      <c r="FD254" s="8"/>
      <c r="FE254" s="8"/>
      <c r="FF254" s="8"/>
      <c r="FG254" s="8"/>
      <c r="FH254" s="8"/>
      <c r="FI254" s="8"/>
      <c r="FJ254" s="8"/>
      <c r="FK254" s="8"/>
      <c r="FL254" s="8"/>
      <c r="FM254" s="8"/>
      <c r="FN254" s="8"/>
      <c r="FO254" s="8"/>
      <c r="FP254" s="8"/>
      <c r="FQ254" s="8"/>
      <c r="FR254" s="8"/>
      <c r="FS254" s="8"/>
      <c r="FT254" s="8"/>
      <c r="FU254" s="8"/>
      <c r="FV254" s="8"/>
      <c r="FW254" s="8"/>
      <c r="FX254" s="8"/>
    </row>
    <row r="255" spans="2:180" s="7" customFormat="1">
      <c r="B255" s="1"/>
      <c r="C255" s="17"/>
      <c r="D255" s="37"/>
      <c r="E255" s="38"/>
      <c r="F255" s="38"/>
      <c r="G255" s="38"/>
      <c r="H255" s="38"/>
      <c r="I255" s="3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  <c r="AF255" s="8"/>
      <c r="AG255" s="8"/>
      <c r="AH255" s="8"/>
      <c r="AI255" s="8"/>
      <c r="AJ255" s="8"/>
      <c r="AK255" s="8"/>
      <c r="AL255" s="8"/>
      <c r="AM255" s="8"/>
      <c r="AN255" s="8"/>
      <c r="AO255" s="8"/>
      <c r="AP255" s="8"/>
      <c r="AQ255" s="8"/>
      <c r="AR255" s="8"/>
      <c r="AS255" s="8"/>
      <c r="AT255" s="8"/>
      <c r="AU255" s="8"/>
      <c r="AV255" s="8"/>
      <c r="AW255" s="8"/>
      <c r="AX255" s="8"/>
      <c r="AY255" s="8"/>
      <c r="AZ255" s="8"/>
      <c r="BA255" s="8"/>
      <c r="BB255" s="8"/>
      <c r="BC255" s="8"/>
      <c r="BD255" s="8"/>
      <c r="BE255" s="8"/>
      <c r="BF255" s="8"/>
      <c r="BG255" s="8"/>
      <c r="BH255" s="8"/>
      <c r="BI255" s="8"/>
      <c r="BJ255" s="8"/>
      <c r="BK255" s="8"/>
      <c r="BL255" s="8"/>
      <c r="BM255" s="8"/>
      <c r="BN255" s="8"/>
      <c r="BO255" s="8"/>
      <c r="BP255" s="8"/>
      <c r="BQ255" s="8"/>
      <c r="BR255" s="8"/>
      <c r="BS255" s="8"/>
      <c r="BT255" s="8"/>
      <c r="BU255" s="8"/>
      <c r="BV255" s="8"/>
      <c r="BW255" s="8"/>
      <c r="BX255" s="8"/>
      <c r="BY255" s="8"/>
      <c r="BZ255" s="8"/>
      <c r="CA255" s="8"/>
      <c r="CB255" s="8"/>
      <c r="CC255" s="8"/>
      <c r="CD255" s="8"/>
      <c r="CE255" s="8"/>
      <c r="CF255" s="8"/>
      <c r="CG255" s="8"/>
      <c r="CH255" s="8"/>
      <c r="CI255" s="8"/>
      <c r="CJ255" s="8"/>
      <c r="CK255" s="8"/>
      <c r="CL255" s="8"/>
      <c r="CM255" s="8"/>
      <c r="CN255" s="8"/>
      <c r="CO255" s="8"/>
      <c r="CP255" s="8"/>
      <c r="CQ255" s="8"/>
      <c r="CR255" s="8"/>
      <c r="CS255" s="8"/>
      <c r="CT255" s="8"/>
      <c r="CU255" s="8"/>
      <c r="CV255" s="8"/>
      <c r="CW255" s="8"/>
      <c r="CX255" s="8"/>
      <c r="CY255" s="8"/>
      <c r="CZ255" s="8"/>
      <c r="DA255" s="8"/>
      <c r="DB255" s="8"/>
      <c r="DC255" s="8"/>
      <c r="DD255" s="8"/>
      <c r="DE255" s="8"/>
      <c r="DF255" s="8"/>
      <c r="DG255" s="8"/>
      <c r="DH255" s="8"/>
      <c r="DI255" s="8"/>
      <c r="DJ255" s="8"/>
      <c r="DK255" s="8"/>
      <c r="DL255" s="8"/>
      <c r="DM255" s="8"/>
      <c r="DN255" s="8"/>
      <c r="DO255" s="8"/>
      <c r="DP255" s="8"/>
      <c r="DQ255" s="8"/>
      <c r="DR255" s="8"/>
      <c r="DS255" s="8"/>
      <c r="DT255" s="8"/>
      <c r="DU255" s="8"/>
      <c r="DV255" s="8"/>
      <c r="DW255" s="8"/>
      <c r="DX255" s="8"/>
      <c r="DY255" s="8"/>
      <c r="DZ255" s="8"/>
      <c r="EA255" s="8"/>
      <c r="EB255" s="8"/>
      <c r="EC255" s="8"/>
      <c r="ED255" s="8"/>
      <c r="EE255" s="8"/>
      <c r="EF255" s="8"/>
      <c r="EG255" s="8"/>
      <c r="EH255" s="8"/>
      <c r="EI255" s="8"/>
      <c r="EJ255" s="8"/>
      <c r="EK255" s="8"/>
      <c r="EL255" s="8"/>
      <c r="EM255" s="8"/>
      <c r="EN255" s="8"/>
      <c r="EO255" s="8"/>
      <c r="EP255" s="8"/>
      <c r="EQ255" s="8"/>
      <c r="ER255" s="8"/>
      <c r="ES255" s="8"/>
      <c r="ET255" s="8"/>
      <c r="EU255" s="8"/>
      <c r="EV255" s="8"/>
      <c r="EW255" s="8"/>
      <c r="EX255" s="8"/>
      <c r="EY255" s="8"/>
      <c r="EZ255" s="8"/>
      <c r="FA255" s="8"/>
      <c r="FB255" s="8"/>
      <c r="FC255" s="8"/>
      <c r="FD255" s="8"/>
      <c r="FE255" s="8"/>
      <c r="FF255" s="8"/>
      <c r="FG255" s="8"/>
      <c r="FH255" s="8"/>
      <c r="FI255" s="8"/>
      <c r="FJ255" s="8"/>
      <c r="FK255" s="8"/>
      <c r="FL255" s="8"/>
      <c r="FM255" s="8"/>
      <c r="FN255" s="8"/>
      <c r="FO255" s="8"/>
      <c r="FP255" s="8"/>
      <c r="FQ255" s="8"/>
      <c r="FR255" s="8"/>
      <c r="FS255" s="8"/>
      <c r="FT255" s="8"/>
      <c r="FU255" s="8"/>
      <c r="FV255" s="8"/>
      <c r="FW255" s="8"/>
      <c r="FX255" s="8"/>
    </row>
    <row r="256" spans="2:180" s="7" customFormat="1">
      <c r="B256" s="1"/>
      <c r="C256" s="17"/>
      <c r="D256" s="37"/>
      <c r="E256" s="38"/>
      <c r="F256" s="38"/>
      <c r="G256" s="38"/>
      <c r="H256" s="38"/>
      <c r="I256" s="3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  <c r="AH256" s="8"/>
      <c r="AI256" s="8"/>
      <c r="AJ256" s="8"/>
      <c r="AK256" s="8"/>
      <c r="AL256" s="8"/>
      <c r="AM256" s="8"/>
      <c r="AN256" s="8"/>
      <c r="AO256" s="8"/>
      <c r="AP256" s="8"/>
      <c r="AQ256" s="8"/>
      <c r="AR256" s="8"/>
      <c r="AS256" s="8"/>
      <c r="AT256" s="8"/>
      <c r="AU256" s="8"/>
      <c r="AV256" s="8"/>
      <c r="AW256" s="8"/>
      <c r="AX256" s="8"/>
      <c r="AY256" s="8"/>
      <c r="AZ256" s="8"/>
      <c r="BA256" s="8"/>
      <c r="BB256" s="8"/>
      <c r="BC256" s="8"/>
      <c r="BD256" s="8"/>
      <c r="BE256" s="8"/>
      <c r="BF256" s="8"/>
      <c r="BG256" s="8"/>
      <c r="BH256" s="8"/>
      <c r="BI256" s="8"/>
      <c r="BJ256" s="8"/>
      <c r="BK256" s="8"/>
      <c r="BL256" s="8"/>
      <c r="BM256" s="8"/>
      <c r="BN256" s="8"/>
      <c r="BO256" s="8"/>
      <c r="BP256" s="8"/>
      <c r="BQ256" s="8"/>
      <c r="BR256" s="8"/>
      <c r="BS256" s="8"/>
      <c r="BT256" s="8"/>
      <c r="BU256" s="8"/>
      <c r="BV256" s="8"/>
      <c r="BW256" s="8"/>
      <c r="BX256" s="8"/>
      <c r="BY256" s="8"/>
      <c r="BZ256" s="8"/>
      <c r="CA256" s="8"/>
      <c r="CB256" s="8"/>
      <c r="CC256" s="8"/>
      <c r="CD256" s="8"/>
      <c r="CE256" s="8"/>
      <c r="CF256" s="8"/>
      <c r="CG256" s="8"/>
      <c r="CH256" s="8"/>
      <c r="CI256" s="8"/>
      <c r="CJ256" s="8"/>
      <c r="CK256" s="8"/>
      <c r="CL256" s="8"/>
      <c r="CM256" s="8"/>
      <c r="CN256" s="8"/>
      <c r="CO256" s="8"/>
      <c r="CP256" s="8"/>
      <c r="CQ256" s="8"/>
      <c r="CR256" s="8"/>
      <c r="CS256" s="8"/>
      <c r="CT256" s="8"/>
      <c r="CU256" s="8"/>
      <c r="CV256" s="8"/>
      <c r="CW256" s="8"/>
      <c r="CX256" s="8"/>
      <c r="CY256" s="8"/>
      <c r="CZ256" s="8"/>
      <c r="DA256" s="8"/>
      <c r="DB256" s="8"/>
      <c r="DC256" s="8"/>
      <c r="DD256" s="8"/>
      <c r="DE256" s="8"/>
      <c r="DF256" s="8"/>
      <c r="DG256" s="8"/>
      <c r="DH256" s="8"/>
      <c r="DI256" s="8"/>
      <c r="DJ256" s="8"/>
      <c r="DK256" s="8"/>
      <c r="DL256" s="8"/>
      <c r="DM256" s="8"/>
      <c r="DN256" s="8"/>
      <c r="DO256" s="8"/>
      <c r="DP256" s="8"/>
      <c r="DQ256" s="8"/>
      <c r="DR256" s="8"/>
      <c r="DS256" s="8"/>
      <c r="DT256" s="8"/>
      <c r="DU256" s="8"/>
      <c r="DV256" s="8"/>
      <c r="DW256" s="8"/>
      <c r="DX256" s="8"/>
      <c r="DY256" s="8"/>
      <c r="DZ256" s="8"/>
      <c r="EA256" s="8"/>
      <c r="EB256" s="8"/>
      <c r="EC256" s="8"/>
      <c r="ED256" s="8"/>
      <c r="EE256" s="8"/>
      <c r="EF256" s="8"/>
      <c r="EG256" s="8"/>
      <c r="EH256" s="8"/>
      <c r="EI256" s="8"/>
      <c r="EJ256" s="8"/>
      <c r="EK256" s="8"/>
      <c r="EL256" s="8"/>
      <c r="EM256" s="8"/>
      <c r="EN256" s="8"/>
      <c r="EO256" s="8"/>
      <c r="EP256" s="8"/>
      <c r="EQ256" s="8"/>
      <c r="ER256" s="8"/>
      <c r="ES256" s="8"/>
      <c r="ET256" s="8"/>
      <c r="EU256" s="8"/>
      <c r="EV256" s="8"/>
      <c r="EW256" s="8"/>
      <c r="EX256" s="8"/>
      <c r="EY256" s="8"/>
      <c r="EZ256" s="8"/>
      <c r="FA256" s="8"/>
      <c r="FB256" s="8"/>
      <c r="FC256" s="8"/>
      <c r="FD256" s="8"/>
      <c r="FE256" s="8"/>
      <c r="FF256" s="8"/>
      <c r="FG256" s="8"/>
      <c r="FH256" s="8"/>
      <c r="FI256" s="8"/>
      <c r="FJ256" s="8"/>
      <c r="FK256" s="8"/>
      <c r="FL256" s="8"/>
      <c r="FM256" s="8"/>
      <c r="FN256" s="8"/>
      <c r="FO256" s="8"/>
      <c r="FP256" s="8"/>
      <c r="FQ256" s="8"/>
      <c r="FR256" s="8"/>
      <c r="FS256" s="8"/>
      <c r="FT256" s="8"/>
      <c r="FU256" s="8"/>
      <c r="FV256" s="8"/>
      <c r="FW256" s="8"/>
      <c r="FX256" s="8"/>
    </row>
    <row r="257" spans="2:180" s="7" customFormat="1">
      <c r="B257" s="1"/>
      <c r="C257" s="17"/>
      <c r="D257" s="37"/>
      <c r="E257" s="38"/>
      <c r="F257" s="38"/>
      <c r="G257" s="38"/>
      <c r="H257" s="38"/>
      <c r="I257" s="3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  <c r="AH257" s="8"/>
      <c r="AI257" s="8"/>
      <c r="AJ257" s="8"/>
      <c r="AK257" s="8"/>
      <c r="AL257" s="8"/>
      <c r="AM257" s="8"/>
      <c r="AN257" s="8"/>
      <c r="AO257" s="8"/>
      <c r="AP257" s="8"/>
      <c r="AQ257" s="8"/>
      <c r="AR257" s="8"/>
      <c r="AS257" s="8"/>
      <c r="AT257" s="8"/>
      <c r="AU257" s="8"/>
      <c r="AV257" s="8"/>
      <c r="AW257" s="8"/>
      <c r="AX257" s="8"/>
      <c r="AY257" s="8"/>
      <c r="AZ257" s="8"/>
      <c r="BA257" s="8"/>
      <c r="BB257" s="8"/>
      <c r="BC257" s="8"/>
      <c r="BD257" s="8"/>
      <c r="BE257" s="8"/>
      <c r="BF257" s="8"/>
      <c r="BG257" s="8"/>
      <c r="BH257" s="8"/>
      <c r="BI257" s="8"/>
      <c r="BJ257" s="8"/>
      <c r="BK257" s="8"/>
      <c r="BL257" s="8"/>
      <c r="BM257" s="8"/>
      <c r="BN257" s="8"/>
      <c r="BO257" s="8"/>
      <c r="BP257" s="8"/>
      <c r="BQ257" s="8"/>
      <c r="BR257" s="8"/>
      <c r="BS257" s="8"/>
      <c r="BT257" s="8"/>
      <c r="BU257" s="8"/>
      <c r="BV257" s="8"/>
      <c r="BW257" s="8"/>
      <c r="BX257" s="8"/>
      <c r="BY257" s="8"/>
      <c r="BZ257" s="8"/>
      <c r="CA257" s="8"/>
      <c r="CB257" s="8"/>
      <c r="CC257" s="8"/>
      <c r="CD257" s="8"/>
      <c r="CE257" s="8"/>
      <c r="CF257" s="8"/>
      <c r="CG257" s="8"/>
      <c r="CH257" s="8"/>
      <c r="CI257" s="8"/>
      <c r="CJ257" s="8"/>
      <c r="CK257" s="8"/>
      <c r="CL257" s="8"/>
      <c r="CM257" s="8"/>
      <c r="CN257" s="8"/>
      <c r="CO257" s="8"/>
      <c r="CP257" s="8"/>
      <c r="CQ257" s="8"/>
      <c r="CR257" s="8"/>
      <c r="CS257" s="8"/>
      <c r="CT257" s="8"/>
      <c r="CU257" s="8"/>
      <c r="CV257" s="8"/>
      <c r="CW257" s="8"/>
      <c r="CX257" s="8"/>
      <c r="CY257" s="8"/>
      <c r="CZ257" s="8"/>
      <c r="DA257" s="8"/>
      <c r="DB257" s="8"/>
      <c r="DC257" s="8"/>
      <c r="DD257" s="8"/>
      <c r="DE257" s="8"/>
      <c r="DF257" s="8"/>
      <c r="DG257" s="8"/>
      <c r="DH257" s="8"/>
      <c r="DI257" s="8"/>
      <c r="DJ257" s="8"/>
      <c r="DK257" s="8"/>
      <c r="DL257" s="8"/>
      <c r="DM257" s="8"/>
      <c r="DN257" s="8"/>
      <c r="DO257" s="8"/>
      <c r="DP257" s="8"/>
      <c r="DQ257" s="8"/>
      <c r="DR257" s="8"/>
      <c r="DS257" s="8"/>
      <c r="DT257" s="8"/>
      <c r="DU257" s="8"/>
      <c r="DV257" s="8"/>
      <c r="DW257" s="8"/>
      <c r="DX257" s="8"/>
      <c r="DY257" s="8"/>
      <c r="DZ257" s="8"/>
      <c r="EA257" s="8"/>
      <c r="EB257" s="8"/>
      <c r="EC257" s="8"/>
      <c r="ED257" s="8"/>
      <c r="EE257" s="8"/>
      <c r="EF257" s="8"/>
      <c r="EG257" s="8"/>
      <c r="EH257" s="8"/>
      <c r="EI257" s="8"/>
      <c r="EJ257" s="8"/>
      <c r="EK257" s="8"/>
      <c r="EL257" s="8"/>
      <c r="EM257" s="8"/>
      <c r="EN257" s="8"/>
      <c r="EO257" s="8"/>
      <c r="EP257" s="8"/>
      <c r="EQ257" s="8"/>
      <c r="ER257" s="8"/>
      <c r="ES257" s="8"/>
      <c r="ET257" s="8"/>
      <c r="EU257" s="8"/>
      <c r="EV257" s="8"/>
      <c r="EW257" s="8"/>
      <c r="EX257" s="8"/>
      <c r="EY257" s="8"/>
      <c r="EZ257" s="8"/>
      <c r="FA257" s="8"/>
      <c r="FB257" s="8"/>
      <c r="FC257" s="8"/>
      <c r="FD257" s="8"/>
      <c r="FE257" s="8"/>
      <c r="FF257" s="8"/>
      <c r="FG257" s="8"/>
      <c r="FH257" s="8"/>
      <c r="FI257" s="8"/>
      <c r="FJ257" s="8"/>
      <c r="FK257" s="8"/>
      <c r="FL257" s="8"/>
      <c r="FM257" s="8"/>
      <c r="FN257" s="8"/>
      <c r="FO257" s="8"/>
      <c r="FP257" s="8"/>
      <c r="FQ257" s="8"/>
      <c r="FR257" s="8"/>
      <c r="FS257" s="8"/>
      <c r="FT257" s="8"/>
      <c r="FU257" s="8"/>
      <c r="FV257" s="8"/>
      <c r="FW257" s="8"/>
      <c r="FX257" s="8"/>
    </row>
    <row r="258" spans="2:180" s="7" customFormat="1">
      <c r="B258" s="1"/>
      <c r="C258" s="17"/>
      <c r="D258" s="37"/>
      <c r="E258" s="38"/>
      <c r="F258" s="38"/>
      <c r="G258" s="38"/>
      <c r="H258" s="38"/>
      <c r="I258" s="3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8"/>
      <c r="AH258" s="8"/>
      <c r="AI258" s="8"/>
      <c r="AJ258" s="8"/>
      <c r="AK258" s="8"/>
      <c r="AL258" s="8"/>
      <c r="AM258" s="8"/>
      <c r="AN258" s="8"/>
      <c r="AO258" s="8"/>
      <c r="AP258" s="8"/>
      <c r="AQ258" s="8"/>
      <c r="AR258" s="8"/>
      <c r="AS258" s="8"/>
      <c r="AT258" s="8"/>
      <c r="AU258" s="8"/>
      <c r="AV258" s="8"/>
      <c r="AW258" s="8"/>
      <c r="AX258" s="8"/>
      <c r="AY258" s="8"/>
      <c r="AZ258" s="8"/>
      <c r="BA258" s="8"/>
      <c r="BB258" s="8"/>
      <c r="BC258" s="8"/>
      <c r="BD258" s="8"/>
      <c r="BE258" s="8"/>
      <c r="BF258" s="8"/>
      <c r="BG258" s="8"/>
      <c r="BH258" s="8"/>
      <c r="BI258" s="8"/>
      <c r="BJ258" s="8"/>
      <c r="BK258" s="8"/>
      <c r="BL258" s="8"/>
      <c r="BM258" s="8"/>
      <c r="BN258" s="8"/>
      <c r="BO258" s="8"/>
      <c r="BP258" s="8"/>
      <c r="BQ258" s="8"/>
      <c r="BR258" s="8"/>
      <c r="BS258" s="8"/>
      <c r="BT258" s="8"/>
      <c r="BU258" s="8"/>
      <c r="BV258" s="8"/>
      <c r="BW258" s="8"/>
      <c r="BX258" s="8"/>
      <c r="BY258" s="8"/>
      <c r="BZ258" s="8"/>
      <c r="CA258" s="8"/>
      <c r="CB258" s="8"/>
      <c r="CC258" s="8"/>
      <c r="CD258" s="8"/>
      <c r="CE258" s="8"/>
      <c r="CF258" s="8"/>
      <c r="CG258" s="8"/>
      <c r="CH258" s="8"/>
      <c r="CI258" s="8"/>
      <c r="CJ258" s="8"/>
      <c r="CK258" s="8"/>
      <c r="CL258" s="8"/>
      <c r="CM258" s="8"/>
      <c r="CN258" s="8"/>
      <c r="CO258" s="8"/>
      <c r="CP258" s="8"/>
      <c r="CQ258" s="8"/>
      <c r="CR258" s="8"/>
      <c r="CS258" s="8"/>
      <c r="CT258" s="8"/>
      <c r="CU258" s="8"/>
      <c r="CV258" s="8"/>
      <c r="CW258" s="8"/>
      <c r="CX258" s="8"/>
      <c r="CY258" s="8"/>
      <c r="CZ258" s="8"/>
      <c r="DA258" s="8"/>
      <c r="DB258" s="8"/>
      <c r="DC258" s="8"/>
      <c r="DD258" s="8"/>
      <c r="DE258" s="8"/>
      <c r="DF258" s="8"/>
      <c r="DG258" s="8"/>
      <c r="DH258" s="8"/>
      <c r="DI258" s="8"/>
      <c r="DJ258" s="8"/>
      <c r="DK258" s="8"/>
      <c r="DL258" s="8"/>
      <c r="DM258" s="8"/>
      <c r="DN258" s="8"/>
      <c r="DO258" s="8"/>
      <c r="DP258" s="8"/>
      <c r="DQ258" s="8"/>
      <c r="DR258" s="8"/>
      <c r="DS258" s="8"/>
      <c r="DT258" s="8"/>
      <c r="DU258" s="8"/>
      <c r="DV258" s="8"/>
      <c r="DW258" s="8"/>
      <c r="DX258" s="8"/>
      <c r="DY258" s="8"/>
      <c r="DZ258" s="8"/>
      <c r="EA258" s="8"/>
      <c r="EB258" s="8"/>
      <c r="EC258" s="8"/>
      <c r="ED258" s="8"/>
      <c r="EE258" s="8"/>
      <c r="EF258" s="8"/>
      <c r="EG258" s="8"/>
      <c r="EH258" s="8"/>
      <c r="EI258" s="8"/>
      <c r="EJ258" s="8"/>
      <c r="EK258" s="8"/>
      <c r="EL258" s="8"/>
      <c r="EM258" s="8"/>
      <c r="EN258" s="8"/>
      <c r="EO258" s="8"/>
      <c r="EP258" s="8"/>
      <c r="EQ258" s="8"/>
      <c r="ER258" s="8"/>
      <c r="ES258" s="8"/>
      <c r="ET258" s="8"/>
      <c r="EU258" s="8"/>
      <c r="EV258" s="8"/>
      <c r="EW258" s="8"/>
      <c r="EX258" s="8"/>
      <c r="EY258" s="8"/>
      <c r="EZ258" s="8"/>
      <c r="FA258" s="8"/>
      <c r="FB258" s="8"/>
      <c r="FC258" s="8"/>
      <c r="FD258" s="8"/>
      <c r="FE258" s="8"/>
      <c r="FF258" s="8"/>
      <c r="FG258" s="8"/>
      <c r="FH258" s="8"/>
      <c r="FI258" s="8"/>
      <c r="FJ258" s="8"/>
      <c r="FK258" s="8"/>
      <c r="FL258" s="8"/>
      <c r="FM258" s="8"/>
      <c r="FN258" s="8"/>
      <c r="FO258" s="8"/>
      <c r="FP258" s="8"/>
      <c r="FQ258" s="8"/>
      <c r="FR258" s="8"/>
      <c r="FS258" s="8"/>
      <c r="FT258" s="8"/>
      <c r="FU258" s="8"/>
      <c r="FV258" s="8"/>
      <c r="FW258" s="8"/>
      <c r="FX258" s="8"/>
    </row>
    <row r="259" spans="2:180" s="7" customFormat="1">
      <c r="B259" s="1"/>
      <c r="C259" s="17"/>
      <c r="D259" s="37"/>
      <c r="E259" s="38"/>
      <c r="F259" s="38"/>
      <c r="G259" s="38"/>
      <c r="H259" s="38"/>
      <c r="I259" s="3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  <c r="AF259" s="8"/>
      <c r="AG259" s="8"/>
      <c r="AH259" s="8"/>
      <c r="AI259" s="8"/>
      <c r="AJ259" s="8"/>
      <c r="AK259" s="8"/>
      <c r="AL259" s="8"/>
      <c r="AM259" s="8"/>
      <c r="AN259" s="8"/>
      <c r="AO259" s="8"/>
      <c r="AP259" s="8"/>
      <c r="AQ259" s="8"/>
      <c r="AR259" s="8"/>
      <c r="AS259" s="8"/>
      <c r="AT259" s="8"/>
      <c r="AU259" s="8"/>
      <c r="AV259" s="8"/>
      <c r="AW259" s="8"/>
      <c r="AX259" s="8"/>
      <c r="AY259" s="8"/>
      <c r="AZ259" s="8"/>
      <c r="BA259" s="8"/>
      <c r="BB259" s="8"/>
      <c r="BC259" s="8"/>
      <c r="BD259" s="8"/>
      <c r="BE259" s="8"/>
      <c r="BF259" s="8"/>
      <c r="BG259" s="8"/>
      <c r="BH259" s="8"/>
      <c r="BI259" s="8"/>
      <c r="BJ259" s="8"/>
      <c r="BK259" s="8"/>
      <c r="BL259" s="8"/>
      <c r="BM259" s="8"/>
      <c r="BN259" s="8"/>
      <c r="BO259" s="8"/>
      <c r="BP259" s="8"/>
      <c r="BQ259" s="8"/>
      <c r="BR259" s="8"/>
      <c r="BS259" s="8"/>
      <c r="BT259" s="8"/>
      <c r="BU259" s="8"/>
      <c r="BV259" s="8"/>
      <c r="BW259" s="8"/>
      <c r="BX259" s="8"/>
      <c r="BY259" s="8"/>
      <c r="BZ259" s="8"/>
      <c r="CA259" s="8"/>
      <c r="CB259" s="8"/>
      <c r="CC259" s="8"/>
      <c r="CD259" s="8"/>
      <c r="CE259" s="8"/>
      <c r="CF259" s="8"/>
      <c r="CG259" s="8"/>
      <c r="CH259" s="8"/>
      <c r="CI259" s="8"/>
      <c r="CJ259" s="8"/>
      <c r="CK259" s="8"/>
      <c r="CL259" s="8"/>
      <c r="CM259" s="8"/>
      <c r="CN259" s="8"/>
      <c r="CO259" s="8"/>
      <c r="CP259" s="8"/>
      <c r="CQ259" s="8"/>
      <c r="CR259" s="8"/>
      <c r="CS259" s="8"/>
      <c r="CT259" s="8"/>
      <c r="CU259" s="8"/>
      <c r="CV259" s="8"/>
      <c r="CW259" s="8"/>
      <c r="CX259" s="8"/>
      <c r="CY259" s="8"/>
      <c r="CZ259" s="8"/>
      <c r="DA259" s="8"/>
      <c r="DB259" s="8"/>
      <c r="DC259" s="8"/>
      <c r="DD259" s="8"/>
      <c r="DE259" s="8"/>
      <c r="DF259" s="8"/>
      <c r="DG259" s="8"/>
      <c r="DH259" s="8"/>
      <c r="DI259" s="8"/>
      <c r="DJ259" s="8"/>
      <c r="DK259" s="8"/>
      <c r="DL259" s="8"/>
      <c r="DM259" s="8"/>
      <c r="DN259" s="8"/>
      <c r="DO259" s="8"/>
      <c r="DP259" s="8"/>
      <c r="DQ259" s="8"/>
      <c r="DR259" s="8"/>
      <c r="DS259" s="8"/>
      <c r="DT259" s="8"/>
      <c r="DU259" s="8"/>
      <c r="DV259" s="8"/>
      <c r="DW259" s="8"/>
      <c r="DX259" s="8"/>
      <c r="DY259" s="8"/>
      <c r="DZ259" s="8"/>
      <c r="EA259" s="8"/>
      <c r="EB259" s="8"/>
      <c r="EC259" s="8"/>
      <c r="ED259" s="8"/>
      <c r="EE259" s="8"/>
      <c r="EF259" s="8"/>
      <c r="EG259" s="8"/>
      <c r="EH259" s="8"/>
      <c r="EI259" s="8"/>
      <c r="EJ259" s="8"/>
      <c r="EK259" s="8"/>
      <c r="EL259" s="8"/>
      <c r="EM259" s="8"/>
      <c r="EN259" s="8"/>
      <c r="EO259" s="8"/>
      <c r="EP259" s="8"/>
      <c r="EQ259" s="8"/>
      <c r="ER259" s="8"/>
      <c r="ES259" s="8"/>
      <c r="ET259" s="8"/>
      <c r="EU259" s="8"/>
      <c r="EV259" s="8"/>
      <c r="EW259" s="8"/>
      <c r="EX259" s="8"/>
      <c r="EY259" s="8"/>
      <c r="EZ259" s="8"/>
      <c r="FA259" s="8"/>
      <c r="FB259" s="8"/>
      <c r="FC259" s="8"/>
      <c r="FD259" s="8"/>
      <c r="FE259" s="8"/>
      <c r="FF259" s="8"/>
      <c r="FG259" s="8"/>
      <c r="FH259" s="8"/>
      <c r="FI259" s="8"/>
      <c r="FJ259" s="8"/>
      <c r="FK259" s="8"/>
      <c r="FL259" s="8"/>
      <c r="FM259" s="8"/>
      <c r="FN259" s="8"/>
      <c r="FO259" s="8"/>
      <c r="FP259" s="8"/>
      <c r="FQ259" s="8"/>
      <c r="FR259" s="8"/>
      <c r="FS259" s="8"/>
      <c r="FT259" s="8"/>
      <c r="FU259" s="8"/>
      <c r="FV259" s="8"/>
      <c r="FW259" s="8"/>
      <c r="FX259" s="8"/>
    </row>
    <row r="260" spans="2:180" s="7" customFormat="1">
      <c r="B260" s="1"/>
      <c r="C260" s="17"/>
      <c r="D260" s="37"/>
      <c r="E260" s="38"/>
      <c r="F260" s="38"/>
      <c r="G260" s="38"/>
      <c r="H260" s="38"/>
      <c r="I260" s="3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  <c r="AE260" s="8"/>
      <c r="AF260" s="8"/>
      <c r="AG260" s="8"/>
      <c r="AH260" s="8"/>
      <c r="AI260" s="8"/>
      <c r="AJ260" s="8"/>
      <c r="AK260" s="8"/>
      <c r="AL260" s="8"/>
      <c r="AM260" s="8"/>
      <c r="AN260" s="8"/>
      <c r="AO260" s="8"/>
      <c r="AP260" s="8"/>
      <c r="AQ260" s="8"/>
      <c r="AR260" s="8"/>
      <c r="AS260" s="8"/>
      <c r="AT260" s="8"/>
      <c r="AU260" s="8"/>
      <c r="AV260" s="8"/>
      <c r="AW260" s="8"/>
      <c r="AX260" s="8"/>
      <c r="AY260" s="8"/>
      <c r="AZ260" s="8"/>
      <c r="BA260" s="8"/>
      <c r="BB260" s="8"/>
      <c r="BC260" s="8"/>
      <c r="BD260" s="8"/>
      <c r="BE260" s="8"/>
      <c r="BF260" s="8"/>
      <c r="BG260" s="8"/>
      <c r="BH260" s="8"/>
      <c r="BI260" s="8"/>
      <c r="BJ260" s="8"/>
      <c r="BK260" s="8"/>
      <c r="BL260" s="8"/>
      <c r="BM260" s="8"/>
      <c r="BN260" s="8"/>
      <c r="BO260" s="8"/>
      <c r="BP260" s="8"/>
      <c r="BQ260" s="8"/>
      <c r="BR260" s="8"/>
      <c r="BS260" s="8"/>
      <c r="BT260" s="8"/>
      <c r="BU260" s="8"/>
      <c r="BV260" s="8"/>
      <c r="BW260" s="8"/>
      <c r="BX260" s="8"/>
      <c r="BY260" s="8"/>
      <c r="BZ260" s="8"/>
      <c r="CA260" s="8"/>
      <c r="CB260" s="8"/>
      <c r="CC260" s="8"/>
      <c r="CD260" s="8"/>
      <c r="CE260" s="8"/>
      <c r="CF260" s="8"/>
      <c r="CG260" s="8"/>
      <c r="CH260" s="8"/>
      <c r="CI260" s="8"/>
      <c r="CJ260" s="8"/>
      <c r="CK260" s="8"/>
      <c r="CL260" s="8"/>
      <c r="CM260" s="8"/>
      <c r="CN260" s="8"/>
      <c r="CO260" s="8"/>
      <c r="CP260" s="8"/>
      <c r="CQ260" s="8"/>
      <c r="CR260" s="8"/>
      <c r="CS260" s="8"/>
      <c r="CT260" s="8"/>
      <c r="CU260" s="8"/>
      <c r="CV260" s="8"/>
      <c r="CW260" s="8"/>
      <c r="CX260" s="8"/>
      <c r="CY260" s="8"/>
      <c r="CZ260" s="8"/>
      <c r="DA260" s="8"/>
      <c r="DB260" s="8"/>
      <c r="DC260" s="8"/>
      <c r="DD260" s="8"/>
      <c r="DE260" s="8"/>
      <c r="DF260" s="8"/>
      <c r="DG260" s="8"/>
      <c r="DH260" s="8"/>
      <c r="DI260" s="8"/>
      <c r="DJ260" s="8"/>
      <c r="DK260" s="8"/>
      <c r="DL260" s="8"/>
      <c r="DM260" s="8"/>
      <c r="DN260" s="8"/>
      <c r="DO260" s="8"/>
      <c r="DP260" s="8"/>
      <c r="DQ260" s="8"/>
      <c r="DR260" s="8"/>
      <c r="DS260" s="8"/>
      <c r="DT260" s="8"/>
      <c r="DU260" s="8"/>
      <c r="DV260" s="8"/>
      <c r="DW260" s="8"/>
      <c r="DX260" s="8"/>
      <c r="DY260" s="8"/>
      <c r="DZ260" s="8"/>
      <c r="EA260" s="8"/>
      <c r="EB260" s="8"/>
      <c r="EC260" s="8"/>
      <c r="ED260" s="8"/>
      <c r="EE260" s="8"/>
      <c r="EF260" s="8"/>
      <c r="EG260" s="8"/>
      <c r="EH260" s="8"/>
      <c r="EI260" s="8"/>
      <c r="EJ260" s="8"/>
      <c r="EK260" s="8"/>
      <c r="EL260" s="8"/>
      <c r="EM260" s="8"/>
      <c r="EN260" s="8"/>
      <c r="EO260" s="8"/>
      <c r="EP260" s="8"/>
      <c r="EQ260" s="8"/>
      <c r="ER260" s="8"/>
      <c r="ES260" s="8"/>
      <c r="ET260" s="8"/>
      <c r="EU260" s="8"/>
      <c r="EV260" s="8"/>
      <c r="EW260" s="8"/>
      <c r="EX260" s="8"/>
      <c r="EY260" s="8"/>
      <c r="EZ260" s="8"/>
      <c r="FA260" s="8"/>
      <c r="FB260" s="8"/>
      <c r="FC260" s="8"/>
      <c r="FD260" s="8"/>
      <c r="FE260" s="8"/>
      <c r="FF260" s="8"/>
      <c r="FG260" s="8"/>
      <c r="FH260" s="8"/>
      <c r="FI260" s="8"/>
      <c r="FJ260" s="8"/>
      <c r="FK260" s="8"/>
      <c r="FL260" s="8"/>
      <c r="FM260" s="8"/>
      <c r="FN260" s="8"/>
      <c r="FO260" s="8"/>
      <c r="FP260" s="8"/>
      <c r="FQ260" s="8"/>
      <c r="FR260" s="8"/>
      <c r="FS260" s="8"/>
      <c r="FT260" s="8"/>
      <c r="FU260" s="8"/>
      <c r="FV260" s="8"/>
      <c r="FW260" s="8"/>
      <c r="FX260" s="8"/>
    </row>
    <row r="261" spans="2:180" s="7" customFormat="1">
      <c r="B261" s="1"/>
      <c r="C261" s="17"/>
      <c r="D261" s="37"/>
      <c r="E261" s="38"/>
      <c r="F261" s="38"/>
      <c r="G261" s="38"/>
      <c r="H261" s="38"/>
      <c r="I261" s="3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8"/>
      <c r="AF261" s="8"/>
      <c r="AG261" s="8"/>
      <c r="AH261" s="8"/>
      <c r="AI261" s="8"/>
      <c r="AJ261" s="8"/>
      <c r="AK261" s="8"/>
      <c r="AL261" s="8"/>
      <c r="AM261" s="8"/>
      <c r="AN261" s="8"/>
      <c r="AO261" s="8"/>
      <c r="AP261" s="8"/>
      <c r="AQ261" s="8"/>
      <c r="AR261" s="8"/>
      <c r="AS261" s="8"/>
      <c r="AT261" s="8"/>
      <c r="AU261" s="8"/>
      <c r="AV261" s="8"/>
      <c r="AW261" s="8"/>
      <c r="AX261" s="8"/>
      <c r="AY261" s="8"/>
      <c r="AZ261" s="8"/>
      <c r="BA261" s="8"/>
      <c r="BB261" s="8"/>
      <c r="BC261" s="8"/>
      <c r="BD261" s="8"/>
      <c r="BE261" s="8"/>
      <c r="BF261" s="8"/>
      <c r="BG261" s="8"/>
      <c r="BH261" s="8"/>
      <c r="BI261" s="8"/>
      <c r="BJ261" s="8"/>
      <c r="BK261" s="8"/>
      <c r="BL261" s="8"/>
      <c r="BM261" s="8"/>
      <c r="BN261" s="8"/>
      <c r="BO261" s="8"/>
      <c r="BP261" s="8"/>
      <c r="BQ261" s="8"/>
      <c r="BR261" s="8"/>
      <c r="BS261" s="8"/>
      <c r="BT261" s="8"/>
      <c r="BU261" s="8"/>
      <c r="BV261" s="8"/>
      <c r="BW261" s="8"/>
      <c r="BX261" s="8"/>
      <c r="BY261" s="8"/>
      <c r="BZ261" s="8"/>
      <c r="CA261" s="8"/>
      <c r="CB261" s="8"/>
      <c r="CC261" s="8"/>
      <c r="CD261" s="8"/>
      <c r="CE261" s="8"/>
      <c r="CF261" s="8"/>
      <c r="CG261" s="8"/>
      <c r="CH261" s="8"/>
      <c r="CI261" s="8"/>
      <c r="CJ261" s="8"/>
      <c r="CK261" s="8"/>
      <c r="CL261" s="8"/>
      <c r="CM261" s="8"/>
      <c r="CN261" s="8"/>
      <c r="CO261" s="8"/>
      <c r="CP261" s="8"/>
      <c r="CQ261" s="8"/>
      <c r="CR261" s="8"/>
      <c r="CS261" s="8"/>
      <c r="CT261" s="8"/>
      <c r="CU261" s="8"/>
      <c r="CV261" s="8"/>
      <c r="CW261" s="8"/>
      <c r="CX261" s="8"/>
      <c r="CY261" s="8"/>
      <c r="CZ261" s="8"/>
      <c r="DA261" s="8"/>
      <c r="DB261" s="8"/>
      <c r="DC261" s="8"/>
      <c r="DD261" s="8"/>
      <c r="DE261" s="8"/>
      <c r="DF261" s="8"/>
      <c r="DG261" s="8"/>
      <c r="DH261" s="8"/>
      <c r="DI261" s="8"/>
      <c r="DJ261" s="8"/>
      <c r="DK261" s="8"/>
      <c r="DL261" s="8"/>
      <c r="DM261" s="8"/>
      <c r="DN261" s="8"/>
      <c r="DO261" s="8"/>
      <c r="DP261" s="8"/>
      <c r="DQ261" s="8"/>
      <c r="DR261" s="8"/>
      <c r="DS261" s="8"/>
      <c r="DT261" s="8"/>
      <c r="DU261" s="8"/>
      <c r="DV261" s="8"/>
      <c r="DW261" s="8"/>
      <c r="DX261" s="8"/>
      <c r="DY261" s="8"/>
      <c r="DZ261" s="8"/>
      <c r="EA261" s="8"/>
      <c r="EB261" s="8"/>
      <c r="EC261" s="8"/>
      <c r="ED261" s="8"/>
      <c r="EE261" s="8"/>
      <c r="EF261" s="8"/>
      <c r="EG261" s="8"/>
      <c r="EH261" s="8"/>
      <c r="EI261" s="8"/>
      <c r="EJ261" s="8"/>
      <c r="EK261" s="8"/>
      <c r="EL261" s="8"/>
      <c r="EM261" s="8"/>
      <c r="EN261" s="8"/>
      <c r="EO261" s="8"/>
      <c r="EP261" s="8"/>
      <c r="EQ261" s="8"/>
      <c r="ER261" s="8"/>
      <c r="ES261" s="8"/>
      <c r="ET261" s="8"/>
      <c r="EU261" s="8"/>
      <c r="EV261" s="8"/>
      <c r="EW261" s="8"/>
      <c r="EX261" s="8"/>
      <c r="EY261" s="8"/>
      <c r="EZ261" s="8"/>
      <c r="FA261" s="8"/>
      <c r="FB261" s="8"/>
      <c r="FC261" s="8"/>
      <c r="FD261" s="8"/>
      <c r="FE261" s="8"/>
      <c r="FF261" s="8"/>
      <c r="FG261" s="8"/>
      <c r="FH261" s="8"/>
      <c r="FI261" s="8"/>
      <c r="FJ261" s="8"/>
      <c r="FK261" s="8"/>
      <c r="FL261" s="8"/>
      <c r="FM261" s="8"/>
      <c r="FN261" s="8"/>
      <c r="FO261" s="8"/>
      <c r="FP261" s="8"/>
      <c r="FQ261" s="8"/>
      <c r="FR261" s="8"/>
      <c r="FS261" s="8"/>
      <c r="FT261" s="8"/>
      <c r="FU261" s="8"/>
      <c r="FV261" s="8"/>
      <c r="FW261" s="8"/>
      <c r="FX261" s="8"/>
    </row>
    <row r="262" spans="2:180" s="7" customFormat="1">
      <c r="B262" s="1"/>
      <c r="C262" s="17"/>
      <c r="D262" s="37"/>
      <c r="E262" s="38"/>
      <c r="F262" s="38"/>
      <c r="G262" s="38"/>
      <c r="H262" s="38"/>
      <c r="I262" s="3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  <c r="AF262" s="8"/>
      <c r="AG262" s="8"/>
      <c r="AH262" s="8"/>
      <c r="AI262" s="8"/>
      <c r="AJ262" s="8"/>
      <c r="AK262" s="8"/>
      <c r="AL262" s="8"/>
      <c r="AM262" s="8"/>
      <c r="AN262" s="8"/>
      <c r="AO262" s="8"/>
      <c r="AP262" s="8"/>
      <c r="AQ262" s="8"/>
      <c r="AR262" s="8"/>
      <c r="AS262" s="8"/>
      <c r="AT262" s="8"/>
      <c r="AU262" s="8"/>
      <c r="AV262" s="8"/>
      <c r="AW262" s="8"/>
      <c r="AX262" s="8"/>
      <c r="AY262" s="8"/>
      <c r="AZ262" s="8"/>
      <c r="BA262" s="8"/>
      <c r="BB262" s="8"/>
      <c r="BC262" s="8"/>
      <c r="BD262" s="8"/>
      <c r="BE262" s="8"/>
      <c r="BF262" s="8"/>
      <c r="BG262" s="8"/>
      <c r="BH262" s="8"/>
      <c r="BI262" s="8"/>
      <c r="BJ262" s="8"/>
      <c r="BK262" s="8"/>
      <c r="BL262" s="8"/>
      <c r="BM262" s="8"/>
      <c r="BN262" s="8"/>
      <c r="BO262" s="8"/>
      <c r="BP262" s="8"/>
      <c r="BQ262" s="8"/>
      <c r="BR262" s="8"/>
      <c r="BS262" s="8"/>
      <c r="BT262" s="8"/>
      <c r="BU262" s="8"/>
      <c r="BV262" s="8"/>
      <c r="BW262" s="8"/>
      <c r="BX262" s="8"/>
      <c r="BY262" s="8"/>
      <c r="BZ262" s="8"/>
      <c r="CA262" s="8"/>
      <c r="CB262" s="8"/>
      <c r="CC262" s="8"/>
      <c r="CD262" s="8"/>
      <c r="CE262" s="8"/>
      <c r="CF262" s="8"/>
      <c r="CG262" s="8"/>
      <c r="CH262" s="8"/>
      <c r="CI262" s="8"/>
      <c r="CJ262" s="8"/>
      <c r="CK262" s="8"/>
      <c r="CL262" s="8"/>
      <c r="CM262" s="8"/>
      <c r="CN262" s="8"/>
      <c r="CO262" s="8"/>
      <c r="CP262" s="8"/>
      <c r="CQ262" s="8"/>
      <c r="CR262" s="8"/>
      <c r="CS262" s="8"/>
      <c r="CT262" s="8"/>
      <c r="CU262" s="8"/>
      <c r="CV262" s="8"/>
      <c r="CW262" s="8"/>
      <c r="CX262" s="8"/>
      <c r="CY262" s="8"/>
      <c r="CZ262" s="8"/>
      <c r="DA262" s="8"/>
      <c r="DB262" s="8"/>
      <c r="DC262" s="8"/>
      <c r="DD262" s="8"/>
      <c r="DE262" s="8"/>
      <c r="DF262" s="8"/>
      <c r="DG262" s="8"/>
      <c r="DH262" s="8"/>
      <c r="DI262" s="8"/>
      <c r="DJ262" s="8"/>
      <c r="DK262" s="8"/>
      <c r="DL262" s="8"/>
      <c r="DM262" s="8"/>
      <c r="DN262" s="8"/>
      <c r="DO262" s="8"/>
      <c r="DP262" s="8"/>
      <c r="DQ262" s="8"/>
      <c r="DR262" s="8"/>
      <c r="DS262" s="8"/>
      <c r="DT262" s="8"/>
      <c r="DU262" s="8"/>
      <c r="DV262" s="8"/>
      <c r="DW262" s="8"/>
      <c r="DX262" s="8"/>
      <c r="DY262" s="8"/>
      <c r="DZ262" s="8"/>
      <c r="EA262" s="8"/>
      <c r="EB262" s="8"/>
      <c r="EC262" s="8"/>
      <c r="ED262" s="8"/>
      <c r="EE262" s="8"/>
      <c r="EF262" s="8"/>
      <c r="EG262" s="8"/>
      <c r="EH262" s="8"/>
      <c r="EI262" s="8"/>
      <c r="EJ262" s="8"/>
      <c r="EK262" s="8"/>
      <c r="EL262" s="8"/>
      <c r="EM262" s="8"/>
      <c r="EN262" s="8"/>
      <c r="EO262" s="8"/>
      <c r="EP262" s="8"/>
      <c r="EQ262" s="8"/>
      <c r="ER262" s="8"/>
      <c r="ES262" s="8"/>
      <c r="ET262" s="8"/>
      <c r="EU262" s="8"/>
      <c r="EV262" s="8"/>
      <c r="EW262" s="8"/>
      <c r="EX262" s="8"/>
      <c r="EY262" s="8"/>
      <c r="EZ262" s="8"/>
      <c r="FA262" s="8"/>
      <c r="FB262" s="8"/>
      <c r="FC262" s="8"/>
      <c r="FD262" s="8"/>
      <c r="FE262" s="8"/>
      <c r="FF262" s="8"/>
      <c r="FG262" s="8"/>
      <c r="FH262" s="8"/>
      <c r="FI262" s="8"/>
      <c r="FJ262" s="8"/>
      <c r="FK262" s="8"/>
      <c r="FL262" s="8"/>
      <c r="FM262" s="8"/>
      <c r="FN262" s="8"/>
      <c r="FO262" s="8"/>
      <c r="FP262" s="8"/>
      <c r="FQ262" s="8"/>
      <c r="FR262" s="8"/>
      <c r="FS262" s="8"/>
      <c r="FT262" s="8"/>
      <c r="FU262" s="8"/>
      <c r="FV262" s="8"/>
      <c r="FW262" s="8"/>
      <c r="FX262" s="8"/>
    </row>
    <row r="263" spans="2:180" s="7" customFormat="1">
      <c r="B263" s="1"/>
      <c r="C263" s="17"/>
      <c r="D263" s="37"/>
      <c r="E263" s="38"/>
      <c r="F263" s="38"/>
      <c r="G263" s="38"/>
      <c r="H263" s="38"/>
      <c r="I263" s="3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8"/>
      <c r="AF263" s="8"/>
      <c r="AG263" s="8"/>
      <c r="AH263" s="8"/>
      <c r="AI263" s="8"/>
      <c r="AJ263" s="8"/>
      <c r="AK263" s="8"/>
      <c r="AL263" s="8"/>
      <c r="AM263" s="8"/>
      <c r="AN263" s="8"/>
      <c r="AO263" s="8"/>
      <c r="AP263" s="8"/>
      <c r="AQ263" s="8"/>
      <c r="AR263" s="8"/>
      <c r="AS263" s="8"/>
      <c r="AT263" s="8"/>
      <c r="AU263" s="8"/>
      <c r="AV263" s="8"/>
      <c r="AW263" s="8"/>
      <c r="AX263" s="8"/>
      <c r="AY263" s="8"/>
      <c r="AZ263" s="8"/>
      <c r="BA263" s="8"/>
      <c r="BB263" s="8"/>
      <c r="BC263" s="8"/>
      <c r="BD263" s="8"/>
      <c r="BE263" s="8"/>
      <c r="BF263" s="8"/>
      <c r="BG263" s="8"/>
      <c r="BH263" s="8"/>
      <c r="BI263" s="8"/>
      <c r="BJ263" s="8"/>
      <c r="BK263" s="8"/>
      <c r="BL263" s="8"/>
      <c r="BM263" s="8"/>
      <c r="BN263" s="8"/>
      <c r="BO263" s="8"/>
      <c r="BP263" s="8"/>
      <c r="BQ263" s="8"/>
      <c r="BR263" s="8"/>
      <c r="BS263" s="8"/>
      <c r="BT263" s="8"/>
      <c r="BU263" s="8"/>
      <c r="BV263" s="8"/>
      <c r="BW263" s="8"/>
      <c r="BX263" s="8"/>
      <c r="BY263" s="8"/>
      <c r="BZ263" s="8"/>
      <c r="CA263" s="8"/>
      <c r="CB263" s="8"/>
      <c r="CC263" s="8"/>
      <c r="CD263" s="8"/>
      <c r="CE263" s="8"/>
      <c r="CF263" s="8"/>
      <c r="CG263" s="8"/>
      <c r="CH263" s="8"/>
      <c r="CI263" s="8"/>
      <c r="CJ263" s="8"/>
      <c r="CK263" s="8"/>
      <c r="CL263" s="8"/>
      <c r="CM263" s="8"/>
      <c r="CN263" s="8"/>
      <c r="CO263" s="8"/>
      <c r="CP263" s="8"/>
      <c r="CQ263" s="8"/>
      <c r="CR263" s="8"/>
      <c r="CS263" s="8"/>
      <c r="CT263" s="8"/>
      <c r="CU263" s="8"/>
      <c r="CV263" s="8"/>
      <c r="CW263" s="8"/>
      <c r="CX263" s="8"/>
      <c r="CY263" s="8"/>
      <c r="CZ263" s="8"/>
      <c r="DA263" s="8"/>
      <c r="DB263" s="8"/>
      <c r="DC263" s="8"/>
      <c r="DD263" s="8"/>
      <c r="DE263" s="8"/>
      <c r="DF263" s="8"/>
      <c r="DG263" s="8"/>
      <c r="DH263" s="8"/>
      <c r="DI263" s="8"/>
      <c r="DJ263" s="8"/>
      <c r="DK263" s="8"/>
      <c r="DL263" s="8"/>
      <c r="DM263" s="8"/>
      <c r="DN263" s="8"/>
      <c r="DO263" s="8"/>
      <c r="DP263" s="8"/>
      <c r="DQ263" s="8"/>
      <c r="DR263" s="8"/>
      <c r="DS263" s="8"/>
      <c r="DT263" s="8"/>
      <c r="DU263" s="8"/>
      <c r="DV263" s="8"/>
      <c r="DW263" s="8"/>
      <c r="DX263" s="8"/>
      <c r="DY263" s="8"/>
      <c r="DZ263" s="8"/>
      <c r="EA263" s="8"/>
      <c r="EB263" s="8"/>
      <c r="EC263" s="8"/>
      <c r="ED263" s="8"/>
      <c r="EE263" s="8"/>
      <c r="EF263" s="8"/>
      <c r="EG263" s="8"/>
      <c r="EH263" s="8"/>
      <c r="EI263" s="8"/>
      <c r="EJ263" s="8"/>
      <c r="EK263" s="8"/>
      <c r="EL263" s="8"/>
      <c r="EM263" s="8"/>
      <c r="EN263" s="8"/>
      <c r="EO263" s="8"/>
      <c r="EP263" s="8"/>
      <c r="EQ263" s="8"/>
      <c r="ER263" s="8"/>
      <c r="ES263" s="8"/>
      <c r="ET263" s="8"/>
      <c r="EU263" s="8"/>
      <c r="EV263" s="8"/>
      <c r="EW263" s="8"/>
      <c r="EX263" s="8"/>
      <c r="EY263" s="8"/>
      <c r="EZ263" s="8"/>
      <c r="FA263" s="8"/>
      <c r="FB263" s="8"/>
      <c r="FC263" s="8"/>
      <c r="FD263" s="8"/>
      <c r="FE263" s="8"/>
      <c r="FF263" s="8"/>
      <c r="FG263" s="8"/>
      <c r="FH263" s="8"/>
      <c r="FI263" s="8"/>
      <c r="FJ263" s="8"/>
      <c r="FK263" s="8"/>
      <c r="FL263" s="8"/>
      <c r="FM263" s="8"/>
      <c r="FN263" s="8"/>
      <c r="FO263" s="8"/>
      <c r="FP263" s="8"/>
      <c r="FQ263" s="8"/>
      <c r="FR263" s="8"/>
      <c r="FS263" s="8"/>
      <c r="FT263" s="8"/>
      <c r="FU263" s="8"/>
      <c r="FV263" s="8"/>
      <c r="FW263" s="8"/>
      <c r="FX263" s="8"/>
    </row>
    <row r="264" spans="2:180" s="7" customFormat="1">
      <c r="B264" s="1"/>
      <c r="C264" s="17"/>
      <c r="D264" s="37"/>
      <c r="E264" s="38"/>
      <c r="F264" s="38"/>
      <c r="G264" s="38"/>
      <c r="H264" s="38"/>
      <c r="I264" s="3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  <c r="AE264" s="8"/>
      <c r="AF264" s="8"/>
      <c r="AG264" s="8"/>
      <c r="AH264" s="8"/>
      <c r="AI264" s="8"/>
      <c r="AJ264" s="8"/>
      <c r="AK264" s="8"/>
      <c r="AL264" s="8"/>
      <c r="AM264" s="8"/>
      <c r="AN264" s="8"/>
      <c r="AO264" s="8"/>
      <c r="AP264" s="8"/>
      <c r="AQ264" s="8"/>
      <c r="AR264" s="8"/>
      <c r="AS264" s="8"/>
      <c r="AT264" s="8"/>
      <c r="AU264" s="8"/>
      <c r="AV264" s="8"/>
      <c r="AW264" s="8"/>
      <c r="AX264" s="8"/>
      <c r="AY264" s="8"/>
      <c r="AZ264" s="8"/>
      <c r="BA264" s="8"/>
      <c r="BB264" s="8"/>
      <c r="BC264" s="8"/>
      <c r="BD264" s="8"/>
      <c r="BE264" s="8"/>
      <c r="BF264" s="8"/>
      <c r="BG264" s="8"/>
      <c r="BH264" s="8"/>
      <c r="BI264" s="8"/>
      <c r="BJ264" s="8"/>
      <c r="BK264" s="8"/>
      <c r="BL264" s="8"/>
      <c r="BM264" s="8"/>
      <c r="BN264" s="8"/>
      <c r="BO264" s="8"/>
      <c r="BP264" s="8"/>
      <c r="BQ264" s="8"/>
      <c r="BR264" s="8"/>
      <c r="BS264" s="8"/>
      <c r="BT264" s="8"/>
      <c r="BU264" s="8"/>
      <c r="BV264" s="8"/>
      <c r="BW264" s="8"/>
      <c r="BX264" s="8"/>
      <c r="BY264" s="8"/>
      <c r="BZ264" s="8"/>
      <c r="CA264" s="8"/>
      <c r="CB264" s="8"/>
      <c r="CC264" s="8"/>
      <c r="CD264" s="8"/>
      <c r="CE264" s="8"/>
      <c r="CF264" s="8"/>
      <c r="CG264" s="8"/>
      <c r="CH264" s="8"/>
      <c r="CI264" s="8"/>
      <c r="CJ264" s="8"/>
      <c r="CK264" s="8"/>
      <c r="CL264" s="8"/>
      <c r="CM264" s="8"/>
      <c r="CN264" s="8"/>
      <c r="CO264" s="8"/>
      <c r="CP264" s="8"/>
      <c r="CQ264" s="8"/>
      <c r="CR264" s="8"/>
      <c r="CS264" s="8"/>
      <c r="CT264" s="8"/>
      <c r="CU264" s="8"/>
      <c r="CV264" s="8"/>
      <c r="CW264" s="8"/>
      <c r="CX264" s="8"/>
      <c r="CY264" s="8"/>
      <c r="CZ264" s="8"/>
      <c r="DA264" s="8"/>
      <c r="DB264" s="8"/>
      <c r="DC264" s="8"/>
      <c r="DD264" s="8"/>
      <c r="DE264" s="8"/>
      <c r="DF264" s="8"/>
      <c r="DG264" s="8"/>
      <c r="DH264" s="8"/>
      <c r="DI264" s="8"/>
      <c r="DJ264" s="8"/>
      <c r="DK264" s="8"/>
      <c r="DL264" s="8"/>
      <c r="DM264" s="8"/>
      <c r="DN264" s="8"/>
      <c r="DO264" s="8"/>
      <c r="DP264" s="8"/>
      <c r="DQ264" s="8"/>
      <c r="DR264" s="8"/>
      <c r="DS264" s="8"/>
      <c r="DT264" s="8"/>
      <c r="DU264" s="8"/>
      <c r="DV264" s="8"/>
      <c r="DW264" s="8"/>
      <c r="DX264" s="8"/>
      <c r="DY264" s="8"/>
      <c r="DZ264" s="8"/>
      <c r="EA264" s="8"/>
      <c r="EB264" s="8"/>
      <c r="EC264" s="8"/>
      <c r="ED264" s="8"/>
      <c r="EE264" s="8"/>
      <c r="EF264" s="8"/>
      <c r="EG264" s="8"/>
      <c r="EH264" s="8"/>
      <c r="EI264" s="8"/>
      <c r="EJ264" s="8"/>
      <c r="EK264" s="8"/>
      <c r="EL264" s="8"/>
      <c r="EM264" s="8"/>
      <c r="EN264" s="8"/>
      <c r="EO264" s="8"/>
      <c r="EP264" s="8"/>
      <c r="EQ264" s="8"/>
      <c r="ER264" s="8"/>
      <c r="ES264" s="8"/>
      <c r="ET264" s="8"/>
      <c r="EU264" s="8"/>
      <c r="EV264" s="8"/>
      <c r="EW264" s="8"/>
      <c r="EX264" s="8"/>
      <c r="EY264" s="8"/>
      <c r="EZ264" s="8"/>
      <c r="FA264" s="8"/>
      <c r="FB264" s="8"/>
      <c r="FC264" s="8"/>
      <c r="FD264" s="8"/>
      <c r="FE264" s="8"/>
      <c r="FF264" s="8"/>
      <c r="FG264" s="8"/>
      <c r="FH264" s="8"/>
      <c r="FI264" s="8"/>
      <c r="FJ264" s="8"/>
      <c r="FK264" s="8"/>
      <c r="FL264" s="8"/>
      <c r="FM264" s="8"/>
      <c r="FN264" s="8"/>
      <c r="FO264" s="8"/>
      <c r="FP264" s="8"/>
      <c r="FQ264" s="8"/>
      <c r="FR264" s="8"/>
      <c r="FS264" s="8"/>
      <c r="FT264" s="8"/>
      <c r="FU264" s="8"/>
      <c r="FV264" s="8"/>
      <c r="FW264" s="8"/>
      <c r="FX264" s="8"/>
    </row>
    <row r="265" spans="2:180" s="7" customFormat="1">
      <c r="B265" s="1"/>
      <c r="C265" s="17"/>
      <c r="D265" s="37"/>
      <c r="E265" s="38"/>
      <c r="F265" s="38"/>
      <c r="G265" s="38"/>
      <c r="H265" s="38"/>
      <c r="I265" s="3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8"/>
      <c r="AH265" s="8"/>
      <c r="AI265" s="8"/>
      <c r="AJ265" s="8"/>
      <c r="AK265" s="8"/>
      <c r="AL265" s="8"/>
      <c r="AM265" s="8"/>
      <c r="AN265" s="8"/>
      <c r="AO265" s="8"/>
      <c r="AP265" s="8"/>
      <c r="AQ265" s="8"/>
      <c r="AR265" s="8"/>
      <c r="AS265" s="8"/>
      <c r="AT265" s="8"/>
      <c r="AU265" s="8"/>
      <c r="AV265" s="8"/>
      <c r="AW265" s="8"/>
      <c r="AX265" s="8"/>
      <c r="AY265" s="8"/>
      <c r="AZ265" s="8"/>
      <c r="BA265" s="8"/>
      <c r="BB265" s="8"/>
      <c r="BC265" s="8"/>
      <c r="BD265" s="8"/>
      <c r="BE265" s="8"/>
      <c r="BF265" s="8"/>
      <c r="BG265" s="8"/>
      <c r="BH265" s="8"/>
      <c r="BI265" s="8"/>
      <c r="BJ265" s="8"/>
      <c r="BK265" s="8"/>
      <c r="BL265" s="8"/>
      <c r="BM265" s="8"/>
      <c r="BN265" s="8"/>
      <c r="BO265" s="8"/>
      <c r="BP265" s="8"/>
      <c r="BQ265" s="8"/>
      <c r="BR265" s="8"/>
      <c r="BS265" s="8"/>
      <c r="BT265" s="8"/>
      <c r="BU265" s="8"/>
      <c r="BV265" s="8"/>
      <c r="BW265" s="8"/>
      <c r="BX265" s="8"/>
      <c r="BY265" s="8"/>
      <c r="BZ265" s="8"/>
      <c r="CA265" s="8"/>
      <c r="CB265" s="8"/>
      <c r="CC265" s="8"/>
      <c r="CD265" s="8"/>
      <c r="CE265" s="8"/>
      <c r="CF265" s="8"/>
      <c r="CG265" s="8"/>
      <c r="CH265" s="8"/>
      <c r="CI265" s="8"/>
      <c r="CJ265" s="8"/>
      <c r="CK265" s="8"/>
      <c r="CL265" s="8"/>
      <c r="CM265" s="8"/>
      <c r="CN265" s="8"/>
      <c r="CO265" s="8"/>
      <c r="CP265" s="8"/>
      <c r="CQ265" s="8"/>
      <c r="CR265" s="8"/>
      <c r="CS265" s="8"/>
      <c r="CT265" s="8"/>
      <c r="CU265" s="8"/>
      <c r="CV265" s="8"/>
      <c r="CW265" s="8"/>
      <c r="CX265" s="8"/>
      <c r="CY265" s="8"/>
      <c r="CZ265" s="8"/>
      <c r="DA265" s="8"/>
      <c r="DB265" s="8"/>
      <c r="DC265" s="8"/>
      <c r="DD265" s="8"/>
      <c r="DE265" s="8"/>
      <c r="DF265" s="8"/>
      <c r="DG265" s="8"/>
      <c r="DH265" s="8"/>
      <c r="DI265" s="8"/>
      <c r="DJ265" s="8"/>
      <c r="DK265" s="8"/>
      <c r="DL265" s="8"/>
      <c r="DM265" s="8"/>
      <c r="DN265" s="8"/>
      <c r="DO265" s="8"/>
      <c r="DP265" s="8"/>
      <c r="DQ265" s="8"/>
      <c r="DR265" s="8"/>
      <c r="DS265" s="8"/>
      <c r="DT265" s="8"/>
      <c r="DU265" s="8"/>
      <c r="DV265" s="8"/>
      <c r="DW265" s="8"/>
      <c r="DX265" s="8"/>
      <c r="DY265" s="8"/>
      <c r="DZ265" s="8"/>
      <c r="EA265" s="8"/>
      <c r="EB265" s="8"/>
      <c r="EC265" s="8"/>
      <c r="ED265" s="8"/>
      <c r="EE265" s="8"/>
      <c r="EF265" s="8"/>
      <c r="EG265" s="8"/>
      <c r="EH265" s="8"/>
      <c r="EI265" s="8"/>
      <c r="EJ265" s="8"/>
      <c r="EK265" s="8"/>
      <c r="EL265" s="8"/>
      <c r="EM265" s="8"/>
      <c r="EN265" s="8"/>
      <c r="EO265" s="8"/>
      <c r="EP265" s="8"/>
      <c r="EQ265" s="8"/>
      <c r="ER265" s="8"/>
      <c r="ES265" s="8"/>
      <c r="ET265" s="8"/>
      <c r="EU265" s="8"/>
      <c r="EV265" s="8"/>
      <c r="EW265" s="8"/>
      <c r="EX265" s="8"/>
      <c r="EY265" s="8"/>
      <c r="EZ265" s="8"/>
      <c r="FA265" s="8"/>
      <c r="FB265" s="8"/>
      <c r="FC265" s="8"/>
      <c r="FD265" s="8"/>
      <c r="FE265" s="8"/>
      <c r="FF265" s="8"/>
      <c r="FG265" s="8"/>
      <c r="FH265" s="8"/>
      <c r="FI265" s="8"/>
      <c r="FJ265" s="8"/>
      <c r="FK265" s="8"/>
      <c r="FL265" s="8"/>
      <c r="FM265" s="8"/>
      <c r="FN265" s="8"/>
      <c r="FO265" s="8"/>
      <c r="FP265" s="8"/>
      <c r="FQ265" s="8"/>
      <c r="FR265" s="8"/>
      <c r="FS265" s="8"/>
      <c r="FT265" s="8"/>
      <c r="FU265" s="8"/>
      <c r="FV265" s="8"/>
      <c r="FW265" s="8"/>
      <c r="FX265" s="8"/>
    </row>
    <row r="266" spans="2:180" s="7" customFormat="1">
      <c r="B266" s="1"/>
      <c r="C266" s="17"/>
      <c r="D266" s="37"/>
      <c r="E266" s="38"/>
      <c r="F266" s="38"/>
      <c r="G266" s="38"/>
      <c r="H266" s="38"/>
      <c r="I266" s="3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  <c r="AH266" s="8"/>
      <c r="AI266" s="8"/>
      <c r="AJ266" s="8"/>
      <c r="AK266" s="8"/>
      <c r="AL266" s="8"/>
      <c r="AM266" s="8"/>
      <c r="AN266" s="8"/>
      <c r="AO266" s="8"/>
      <c r="AP266" s="8"/>
      <c r="AQ266" s="8"/>
      <c r="AR266" s="8"/>
      <c r="AS266" s="8"/>
      <c r="AT266" s="8"/>
      <c r="AU266" s="8"/>
      <c r="AV266" s="8"/>
      <c r="AW266" s="8"/>
      <c r="AX266" s="8"/>
      <c r="AY266" s="8"/>
      <c r="AZ266" s="8"/>
      <c r="BA266" s="8"/>
      <c r="BB266" s="8"/>
      <c r="BC266" s="8"/>
      <c r="BD266" s="8"/>
      <c r="BE266" s="8"/>
      <c r="BF266" s="8"/>
      <c r="BG266" s="8"/>
      <c r="BH266" s="8"/>
      <c r="BI266" s="8"/>
      <c r="BJ266" s="8"/>
      <c r="BK266" s="8"/>
      <c r="BL266" s="8"/>
      <c r="BM266" s="8"/>
      <c r="BN266" s="8"/>
      <c r="BO266" s="8"/>
      <c r="BP266" s="8"/>
      <c r="BQ266" s="8"/>
      <c r="BR266" s="8"/>
      <c r="BS266" s="8"/>
      <c r="BT266" s="8"/>
      <c r="BU266" s="8"/>
      <c r="BV266" s="8"/>
      <c r="BW266" s="8"/>
      <c r="BX266" s="8"/>
      <c r="BY266" s="8"/>
      <c r="BZ266" s="8"/>
      <c r="CA266" s="8"/>
      <c r="CB266" s="8"/>
      <c r="CC266" s="8"/>
      <c r="CD266" s="8"/>
      <c r="CE266" s="8"/>
      <c r="CF266" s="8"/>
      <c r="CG266" s="8"/>
      <c r="CH266" s="8"/>
      <c r="CI266" s="8"/>
      <c r="CJ266" s="8"/>
      <c r="CK266" s="8"/>
      <c r="CL266" s="8"/>
      <c r="CM266" s="8"/>
      <c r="CN266" s="8"/>
      <c r="CO266" s="8"/>
      <c r="CP266" s="8"/>
      <c r="CQ266" s="8"/>
      <c r="CR266" s="8"/>
      <c r="CS266" s="8"/>
      <c r="CT266" s="8"/>
      <c r="CU266" s="8"/>
      <c r="CV266" s="8"/>
      <c r="CW266" s="8"/>
      <c r="CX266" s="8"/>
      <c r="CY266" s="8"/>
      <c r="CZ266" s="8"/>
      <c r="DA266" s="8"/>
      <c r="DB266" s="8"/>
      <c r="DC266" s="8"/>
      <c r="DD266" s="8"/>
      <c r="DE266" s="8"/>
      <c r="DF266" s="8"/>
      <c r="DG266" s="8"/>
      <c r="DH266" s="8"/>
      <c r="DI266" s="8"/>
      <c r="DJ266" s="8"/>
      <c r="DK266" s="8"/>
      <c r="DL266" s="8"/>
      <c r="DM266" s="8"/>
      <c r="DN266" s="8"/>
      <c r="DO266" s="8"/>
      <c r="DP266" s="8"/>
      <c r="DQ266" s="8"/>
      <c r="DR266" s="8"/>
      <c r="DS266" s="8"/>
      <c r="DT266" s="8"/>
      <c r="DU266" s="8"/>
      <c r="DV266" s="8"/>
      <c r="DW266" s="8"/>
      <c r="DX266" s="8"/>
      <c r="DY266" s="8"/>
      <c r="DZ266" s="8"/>
      <c r="EA266" s="8"/>
      <c r="EB266" s="8"/>
      <c r="EC266" s="8"/>
      <c r="ED266" s="8"/>
      <c r="EE266" s="8"/>
      <c r="EF266" s="8"/>
      <c r="EG266" s="8"/>
      <c r="EH266" s="8"/>
      <c r="EI266" s="8"/>
      <c r="EJ266" s="8"/>
      <c r="EK266" s="8"/>
      <c r="EL266" s="8"/>
      <c r="EM266" s="8"/>
      <c r="EN266" s="8"/>
      <c r="EO266" s="8"/>
      <c r="EP266" s="8"/>
      <c r="EQ266" s="8"/>
      <c r="ER266" s="8"/>
      <c r="ES266" s="8"/>
      <c r="ET266" s="8"/>
      <c r="EU266" s="8"/>
      <c r="EV266" s="8"/>
      <c r="EW266" s="8"/>
      <c r="EX266" s="8"/>
      <c r="EY266" s="8"/>
      <c r="EZ266" s="8"/>
      <c r="FA266" s="8"/>
      <c r="FB266" s="8"/>
      <c r="FC266" s="8"/>
      <c r="FD266" s="8"/>
      <c r="FE266" s="8"/>
      <c r="FF266" s="8"/>
      <c r="FG266" s="8"/>
      <c r="FH266" s="8"/>
      <c r="FI266" s="8"/>
      <c r="FJ266" s="8"/>
      <c r="FK266" s="8"/>
      <c r="FL266" s="8"/>
      <c r="FM266" s="8"/>
      <c r="FN266" s="8"/>
      <c r="FO266" s="8"/>
      <c r="FP266" s="8"/>
      <c r="FQ266" s="8"/>
      <c r="FR266" s="8"/>
      <c r="FS266" s="8"/>
      <c r="FT266" s="8"/>
      <c r="FU266" s="8"/>
      <c r="FV266" s="8"/>
      <c r="FW266" s="8"/>
      <c r="FX266" s="8"/>
    </row>
    <row r="267" spans="2:180" s="7" customFormat="1">
      <c r="B267" s="1"/>
      <c r="C267" s="17"/>
      <c r="D267" s="37"/>
      <c r="E267" s="38"/>
      <c r="F267" s="38"/>
      <c r="G267" s="38"/>
      <c r="H267" s="38"/>
      <c r="I267" s="3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8"/>
      <c r="AF267" s="8"/>
      <c r="AG267" s="8"/>
      <c r="AH267" s="8"/>
      <c r="AI267" s="8"/>
      <c r="AJ267" s="8"/>
      <c r="AK267" s="8"/>
      <c r="AL267" s="8"/>
      <c r="AM267" s="8"/>
      <c r="AN267" s="8"/>
      <c r="AO267" s="8"/>
      <c r="AP267" s="8"/>
      <c r="AQ267" s="8"/>
      <c r="AR267" s="8"/>
      <c r="AS267" s="8"/>
      <c r="AT267" s="8"/>
      <c r="AU267" s="8"/>
      <c r="AV267" s="8"/>
      <c r="AW267" s="8"/>
      <c r="AX267" s="8"/>
      <c r="AY267" s="8"/>
      <c r="AZ267" s="8"/>
      <c r="BA267" s="8"/>
      <c r="BB267" s="8"/>
      <c r="BC267" s="8"/>
      <c r="BD267" s="8"/>
      <c r="BE267" s="8"/>
      <c r="BF267" s="8"/>
      <c r="BG267" s="8"/>
      <c r="BH267" s="8"/>
      <c r="BI267" s="8"/>
      <c r="BJ267" s="8"/>
      <c r="BK267" s="8"/>
      <c r="BL267" s="8"/>
      <c r="BM267" s="8"/>
      <c r="BN267" s="8"/>
      <c r="BO267" s="8"/>
      <c r="BP267" s="8"/>
      <c r="BQ267" s="8"/>
      <c r="BR267" s="8"/>
      <c r="BS267" s="8"/>
      <c r="BT267" s="8"/>
      <c r="BU267" s="8"/>
      <c r="BV267" s="8"/>
      <c r="BW267" s="8"/>
      <c r="BX267" s="8"/>
      <c r="BY267" s="8"/>
      <c r="BZ267" s="8"/>
      <c r="CA267" s="8"/>
      <c r="CB267" s="8"/>
      <c r="CC267" s="8"/>
      <c r="CD267" s="8"/>
      <c r="CE267" s="8"/>
      <c r="CF267" s="8"/>
      <c r="CG267" s="8"/>
      <c r="CH267" s="8"/>
      <c r="CI267" s="8"/>
      <c r="CJ267" s="8"/>
      <c r="CK267" s="8"/>
      <c r="CL267" s="8"/>
      <c r="CM267" s="8"/>
      <c r="CN267" s="8"/>
      <c r="CO267" s="8"/>
      <c r="CP267" s="8"/>
      <c r="CQ267" s="8"/>
      <c r="CR267" s="8"/>
      <c r="CS267" s="8"/>
      <c r="CT267" s="8"/>
      <c r="CU267" s="8"/>
      <c r="CV267" s="8"/>
      <c r="CW267" s="8"/>
      <c r="CX267" s="8"/>
      <c r="CY267" s="8"/>
      <c r="CZ267" s="8"/>
      <c r="DA267" s="8"/>
      <c r="DB267" s="8"/>
      <c r="DC267" s="8"/>
      <c r="DD267" s="8"/>
      <c r="DE267" s="8"/>
      <c r="DF267" s="8"/>
      <c r="DG267" s="8"/>
      <c r="DH267" s="8"/>
      <c r="DI267" s="8"/>
      <c r="DJ267" s="8"/>
      <c r="DK267" s="8"/>
      <c r="DL267" s="8"/>
      <c r="DM267" s="8"/>
      <c r="DN267" s="8"/>
      <c r="DO267" s="8"/>
      <c r="DP267" s="8"/>
      <c r="DQ267" s="8"/>
      <c r="DR267" s="8"/>
      <c r="DS267" s="8"/>
      <c r="DT267" s="8"/>
      <c r="DU267" s="8"/>
      <c r="DV267" s="8"/>
      <c r="DW267" s="8"/>
      <c r="DX267" s="8"/>
      <c r="DY267" s="8"/>
      <c r="DZ267" s="8"/>
      <c r="EA267" s="8"/>
      <c r="EB267" s="8"/>
      <c r="EC267" s="8"/>
      <c r="ED267" s="8"/>
      <c r="EE267" s="8"/>
      <c r="EF267" s="8"/>
      <c r="EG267" s="8"/>
      <c r="EH267" s="8"/>
      <c r="EI267" s="8"/>
      <c r="EJ267" s="8"/>
      <c r="EK267" s="8"/>
      <c r="EL267" s="8"/>
      <c r="EM267" s="8"/>
      <c r="EN267" s="8"/>
      <c r="EO267" s="8"/>
      <c r="EP267" s="8"/>
      <c r="EQ267" s="8"/>
      <c r="ER267" s="8"/>
      <c r="ES267" s="8"/>
      <c r="ET267" s="8"/>
      <c r="EU267" s="8"/>
      <c r="EV267" s="8"/>
      <c r="EW267" s="8"/>
      <c r="EX267" s="8"/>
      <c r="EY267" s="8"/>
      <c r="EZ267" s="8"/>
      <c r="FA267" s="8"/>
      <c r="FB267" s="8"/>
      <c r="FC267" s="8"/>
      <c r="FD267" s="8"/>
      <c r="FE267" s="8"/>
      <c r="FF267" s="8"/>
      <c r="FG267" s="8"/>
      <c r="FH267" s="8"/>
      <c r="FI267" s="8"/>
      <c r="FJ267" s="8"/>
      <c r="FK267" s="8"/>
      <c r="FL267" s="8"/>
      <c r="FM267" s="8"/>
      <c r="FN267" s="8"/>
      <c r="FO267" s="8"/>
      <c r="FP267" s="8"/>
      <c r="FQ267" s="8"/>
      <c r="FR267" s="8"/>
      <c r="FS267" s="8"/>
      <c r="FT267" s="8"/>
      <c r="FU267" s="8"/>
      <c r="FV267" s="8"/>
      <c r="FW267" s="8"/>
      <c r="FX267" s="8"/>
    </row>
    <row r="268" spans="2:180" s="7" customFormat="1">
      <c r="B268" s="1"/>
      <c r="C268" s="17"/>
      <c r="D268" s="37"/>
      <c r="E268" s="38"/>
      <c r="F268" s="38"/>
      <c r="G268" s="38"/>
      <c r="H268" s="38"/>
      <c r="I268" s="3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  <c r="AE268" s="8"/>
      <c r="AF268" s="8"/>
      <c r="AG268" s="8"/>
      <c r="AH268" s="8"/>
      <c r="AI268" s="8"/>
      <c r="AJ268" s="8"/>
      <c r="AK268" s="8"/>
      <c r="AL268" s="8"/>
      <c r="AM268" s="8"/>
      <c r="AN268" s="8"/>
      <c r="AO268" s="8"/>
      <c r="AP268" s="8"/>
      <c r="AQ268" s="8"/>
      <c r="AR268" s="8"/>
      <c r="AS268" s="8"/>
      <c r="AT268" s="8"/>
      <c r="AU268" s="8"/>
      <c r="AV268" s="8"/>
      <c r="AW268" s="8"/>
      <c r="AX268" s="8"/>
      <c r="AY268" s="8"/>
      <c r="AZ268" s="8"/>
      <c r="BA268" s="8"/>
      <c r="BB268" s="8"/>
      <c r="BC268" s="8"/>
      <c r="BD268" s="8"/>
      <c r="BE268" s="8"/>
      <c r="BF268" s="8"/>
      <c r="BG268" s="8"/>
      <c r="BH268" s="8"/>
      <c r="BI268" s="8"/>
      <c r="BJ268" s="8"/>
      <c r="BK268" s="8"/>
      <c r="BL268" s="8"/>
      <c r="BM268" s="8"/>
      <c r="BN268" s="8"/>
      <c r="BO268" s="8"/>
      <c r="BP268" s="8"/>
      <c r="BQ268" s="8"/>
      <c r="BR268" s="8"/>
      <c r="BS268" s="8"/>
      <c r="BT268" s="8"/>
      <c r="BU268" s="8"/>
      <c r="BV268" s="8"/>
      <c r="BW268" s="8"/>
      <c r="BX268" s="8"/>
      <c r="BY268" s="8"/>
      <c r="BZ268" s="8"/>
      <c r="CA268" s="8"/>
      <c r="CB268" s="8"/>
      <c r="CC268" s="8"/>
      <c r="CD268" s="8"/>
      <c r="CE268" s="8"/>
      <c r="CF268" s="8"/>
      <c r="CG268" s="8"/>
      <c r="CH268" s="8"/>
      <c r="CI268" s="8"/>
      <c r="CJ268" s="8"/>
      <c r="CK268" s="8"/>
      <c r="CL268" s="8"/>
      <c r="CM268" s="8"/>
      <c r="CN268" s="8"/>
      <c r="CO268" s="8"/>
      <c r="CP268" s="8"/>
      <c r="CQ268" s="8"/>
      <c r="CR268" s="8"/>
      <c r="CS268" s="8"/>
      <c r="CT268" s="8"/>
      <c r="CU268" s="8"/>
      <c r="CV268" s="8"/>
      <c r="CW268" s="8"/>
      <c r="CX268" s="8"/>
      <c r="CY268" s="8"/>
      <c r="CZ268" s="8"/>
      <c r="DA268" s="8"/>
      <c r="DB268" s="8"/>
      <c r="DC268" s="8"/>
      <c r="DD268" s="8"/>
      <c r="DE268" s="8"/>
      <c r="DF268" s="8"/>
      <c r="DG268" s="8"/>
      <c r="DH268" s="8"/>
      <c r="DI268" s="8"/>
      <c r="DJ268" s="8"/>
      <c r="DK268" s="8"/>
      <c r="DL268" s="8"/>
      <c r="DM268" s="8"/>
      <c r="DN268" s="8"/>
      <c r="DO268" s="8"/>
      <c r="DP268" s="8"/>
      <c r="DQ268" s="8"/>
      <c r="DR268" s="8"/>
      <c r="DS268" s="8"/>
      <c r="DT268" s="8"/>
      <c r="DU268" s="8"/>
      <c r="DV268" s="8"/>
      <c r="DW268" s="8"/>
      <c r="DX268" s="8"/>
      <c r="DY268" s="8"/>
      <c r="DZ268" s="8"/>
      <c r="EA268" s="8"/>
      <c r="EB268" s="8"/>
      <c r="EC268" s="8"/>
      <c r="ED268" s="8"/>
      <c r="EE268" s="8"/>
      <c r="EF268" s="8"/>
      <c r="EG268" s="8"/>
      <c r="EH268" s="8"/>
      <c r="EI268" s="8"/>
      <c r="EJ268" s="8"/>
      <c r="EK268" s="8"/>
      <c r="EL268" s="8"/>
      <c r="EM268" s="8"/>
      <c r="EN268" s="8"/>
      <c r="EO268" s="8"/>
      <c r="EP268" s="8"/>
      <c r="EQ268" s="8"/>
      <c r="ER268" s="8"/>
      <c r="ES268" s="8"/>
      <c r="ET268" s="8"/>
      <c r="EU268" s="8"/>
      <c r="EV268" s="8"/>
      <c r="EW268" s="8"/>
      <c r="EX268" s="8"/>
      <c r="EY268" s="8"/>
      <c r="EZ268" s="8"/>
      <c r="FA268" s="8"/>
      <c r="FB268" s="8"/>
      <c r="FC268" s="8"/>
      <c r="FD268" s="8"/>
      <c r="FE268" s="8"/>
      <c r="FF268" s="8"/>
      <c r="FG268" s="8"/>
      <c r="FH268" s="8"/>
      <c r="FI268" s="8"/>
      <c r="FJ268" s="8"/>
      <c r="FK268" s="8"/>
      <c r="FL268" s="8"/>
      <c r="FM268" s="8"/>
      <c r="FN268" s="8"/>
      <c r="FO268" s="8"/>
      <c r="FP268" s="8"/>
      <c r="FQ268" s="8"/>
      <c r="FR268" s="8"/>
      <c r="FS268" s="8"/>
      <c r="FT268" s="8"/>
      <c r="FU268" s="8"/>
      <c r="FV268" s="8"/>
      <c r="FW268" s="8"/>
      <c r="FX268" s="8"/>
    </row>
    <row r="269" spans="2:180" s="7" customFormat="1">
      <c r="B269" s="1"/>
      <c r="C269" s="17"/>
      <c r="D269" s="37"/>
      <c r="E269" s="38"/>
      <c r="F269" s="38"/>
      <c r="G269" s="38"/>
      <c r="H269" s="38"/>
      <c r="I269" s="3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8"/>
      <c r="AF269" s="8"/>
      <c r="AG269" s="8"/>
      <c r="AH269" s="8"/>
      <c r="AI269" s="8"/>
      <c r="AJ269" s="8"/>
      <c r="AK269" s="8"/>
      <c r="AL269" s="8"/>
      <c r="AM269" s="8"/>
      <c r="AN269" s="8"/>
      <c r="AO269" s="8"/>
      <c r="AP269" s="8"/>
      <c r="AQ269" s="8"/>
      <c r="AR269" s="8"/>
      <c r="AS269" s="8"/>
      <c r="AT269" s="8"/>
      <c r="AU269" s="8"/>
      <c r="AV269" s="8"/>
      <c r="AW269" s="8"/>
      <c r="AX269" s="8"/>
      <c r="AY269" s="8"/>
      <c r="AZ269" s="8"/>
      <c r="BA269" s="8"/>
      <c r="BB269" s="8"/>
      <c r="BC269" s="8"/>
      <c r="BD269" s="8"/>
      <c r="BE269" s="8"/>
      <c r="BF269" s="8"/>
      <c r="BG269" s="8"/>
      <c r="BH269" s="8"/>
      <c r="BI269" s="8"/>
      <c r="BJ269" s="8"/>
      <c r="BK269" s="8"/>
      <c r="BL269" s="8"/>
      <c r="BM269" s="8"/>
      <c r="BN269" s="8"/>
      <c r="BO269" s="8"/>
      <c r="BP269" s="8"/>
      <c r="BQ269" s="8"/>
      <c r="BR269" s="8"/>
      <c r="BS269" s="8"/>
      <c r="BT269" s="8"/>
      <c r="BU269" s="8"/>
      <c r="BV269" s="8"/>
      <c r="BW269" s="8"/>
      <c r="BX269" s="8"/>
      <c r="BY269" s="8"/>
      <c r="BZ269" s="8"/>
      <c r="CA269" s="8"/>
      <c r="CB269" s="8"/>
      <c r="CC269" s="8"/>
      <c r="CD269" s="8"/>
      <c r="CE269" s="8"/>
      <c r="CF269" s="8"/>
      <c r="CG269" s="8"/>
      <c r="CH269" s="8"/>
      <c r="CI269" s="8"/>
      <c r="CJ269" s="8"/>
      <c r="CK269" s="8"/>
      <c r="CL269" s="8"/>
      <c r="CM269" s="8"/>
      <c r="CN269" s="8"/>
      <c r="CO269" s="8"/>
      <c r="CP269" s="8"/>
      <c r="CQ269" s="8"/>
      <c r="CR269" s="8"/>
      <c r="CS269" s="8"/>
      <c r="CT269" s="8"/>
      <c r="CU269" s="8"/>
      <c r="CV269" s="8"/>
      <c r="CW269" s="8"/>
      <c r="CX269" s="8"/>
      <c r="CY269" s="8"/>
      <c r="CZ269" s="8"/>
      <c r="DA269" s="8"/>
      <c r="DB269" s="8"/>
      <c r="DC269" s="8"/>
      <c r="DD269" s="8"/>
      <c r="DE269" s="8"/>
      <c r="DF269" s="8"/>
      <c r="DG269" s="8"/>
      <c r="DH269" s="8"/>
      <c r="DI269" s="8"/>
      <c r="DJ269" s="8"/>
      <c r="DK269" s="8"/>
      <c r="DL269" s="8"/>
      <c r="DM269" s="8"/>
      <c r="DN269" s="8"/>
      <c r="DO269" s="8"/>
      <c r="DP269" s="8"/>
      <c r="DQ269" s="8"/>
      <c r="DR269" s="8"/>
      <c r="DS269" s="8"/>
      <c r="DT269" s="8"/>
      <c r="DU269" s="8"/>
      <c r="DV269" s="8"/>
      <c r="DW269" s="8"/>
      <c r="DX269" s="8"/>
      <c r="DY269" s="8"/>
      <c r="DZ269" s="8"/>
      <c r="EA269" s="8"/>
      <c r="EB269" s="8"/>
      <c r="EC269" s="8"/>
      <c r="ED269" s="8"/>
      <c r="EE269" s="8"/>
      <c r="EF269" s="8"/>
      <c r="EG269" s="8"/>
      <c r="EH269" s="8"/>
      <c r="EI269" s="8"/>
      <c r="EJ269" s="8"/>
      <c r="EK269" s="8"/>
      <c r="EL269" s="8"/>
      <c r="EM269" s="8"/>
      <c r="EN269" s="8"/>
      <c r="EO269" s="8"/>
      <c r="EP269" s="8"/>
      <c r="EQ269" s="8"/>
      <c r="ER269" s="8"/>
      <c r="ES269" s="8"/>
      <c r="ET269" s="8"/>
      <c r="EU269" s="8"/>
      <c r="EV269" s="8"/>
      <c r="EW269" s="8"/>
      <c r="EX269" s="8"/>
      <c r="EY269" s="8"/>
      <c r="EZ269" s="8"/>
      <c r="FA269" s="8"/>
      <c r="FB269" s="8"/>
      <c r="FC269" s="8"/>
      <c r="FD269" s="8"/>
      <c r="FE269" s="8"/>
      <c r="FF269" s="8"/>
      <c r="FG269" s="8"/>
      <c r="FH269" s="8"/>
      <c r="FI269" s="8"/>
      <c r="FJ269" s="8"/>
      <c r="FK269" s="8"/>
      <c r="FL269" s="8"/>
      <c r="FM269" s="8"/>
      <c r="FN269" s="8"/>
      <c r="FO269" s="8"/>
      <c r="FP269" s="8"/>
      <c r="FQ269" s="8"/>
      <c r="FR269" s="8"/>
      <c r="FS269" s="8"/>
      <c r="FT269" s="8"/>
      <c r="FU269" s="8"/>
      <c r="FV269" s="8"/>
      <c r="FW269" s="8"/>
      <c r="FX269" s="8"/>
    </row>
    <row r="270" spans="2:180" s="7" customFormat="1">
      <c r="B270" s="1"/>
      <c r="C270" s="17"/>
      <c r="D270" s="37"/>
      <c r="E270" s="38"/>
      <c r="F270" s="38"/>
      <c r="G270" s="38"/>
      <c r="H270" s="38"/>
      <c r="I270" s="3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  <c r="AF270" s="8"/>
      <c r="AG270" s="8"/>
      <c r="AH270" s="8"/>
      <c r="AI270" s="8"/>
      <c r="AJ270" s="8"/>
      <c r="AK270" s="8"/>
      <c r="AL270" s="8"/>
      <c r="AM270" s="8"/>
      <c r="AN270" s="8"/>
      <c r="AO270" s="8"/>
      <c r="AP270" s="8"/>
      <c r="AQ270" s="8"/>
      <c r="AR270" s="8"/>
      <c r="AS270" s="8"/>
      <c r="AT270" s="8"/>
      <c r="AU270" s="8"/>
      <c r="AV270" s="8"/>
      <c r="AW270" s="8"/>
      <c r="AX270" s="8"/>
      <c r="AY270" s="8"/>
      <c r="AZ270" s="8"/>
      <c r="BA270" s="8"/>
      <c r="BB270" s="8"/>
      <c r="BC270" s="8"/>
      <c r="BD270" s="8"/>
      <c r="BE270" s="8"/>
      <c r="BF270" s="8"/>
      <c r="BG270" s="8"/>
      <c r="BH270" s="8"/>
      <c r="BI270" s="8"/>
      <c r="BJ270" s="8"/>
      <c r="BK270" s="8"/>
      <c r="BL270" s="8"/>
      <c r="BM270" s="8"/>
      <c r="BN270" s="8"/>
      <c r="BO270" s="8"/>
      <c r="BP270" s="8"/>
      <c r="BQ270" s="8"/>
      <c r="BR270" s="8"/>
      <c r="BS270" s="8"/>
      <c r="BT270" s="8"/>
      <c r="BU270" s="8"/>
      <c r="BV270" s="8"/>
      <c r="BW270" s="8"/>
      <c r="BX270" s="8"/>
      <c r="BY270" s="8"/>
      <c r="BZ270" s="8"/>
      <c r="CA270" s="8"/>
      <c r="CB270" s="8"/>
      <c r="CC270" s="8"/>
      <c r="CD270" s="8"/>
      <c r="CE270" s="8"/>
      <c r="CF270" s="8"/>
      <c r="CG270" s="8"/>
      <c r="CH270" s="8"/>
      <c r="CI270" s="8"/>
      <c r="CJ270" s="8"/>
      <c r="CK270" s="8"/>
      <c r="CL270" s="8"/>
      <c r="CM270" s="8"/>
      <c r="CN270" s="8"/>
      <c r="CO270" s="8"/>
      <c r="CP270" s="8"/>
      <c r="CQ270" s="8"/>
      <c r="CR270" s="8"/>
      <c r="CS270" s="8"/>
      <c r="CT270" s="8"/>
      <c r="CU270" s="8"/>
      <c r="CV270" s="8"/>
      <c r="CW270" s="8"/>
      <c r="CX270" s="8"/>
      <c r="CY270" s="8"/>
      <c r="CZ270" s="8"/>
      <c r="DA270" s="8"/>
      <c r="DB270" s="8"/>
      <c r="DC270" s="8"/>
      <c r="DD270" s="8"/>
      <c r="DE270" s="8"/>
      <c r="DF270" s="8"/>
      <c r="DG270" s="8"/>
      <c r="DH270" s="8"/>
      <c r="DI270" s="8"/>
      <c r="DJ270" s="8"/>
      <c r="DK270" s="8"/>
      <c r="DL270" s="8"/>
      <c r="DM270" s="8"/>
      <c r="DN270" s="8"/>
      <c r="DO270" s="8"/>
      <c r="DP270" s="8"/>
      <c r="DQ270" s="8"/>
      <c r="DR270" s="8"/>
      <c r="DS270" s="8"/>
      <c r="DT270" s="8"/>
      <c r="DU270" s="8"/>
      <c r="DV270" s="8"/>
      <c r="DW270" s="8"/>
      <c r="DX270" s="8"/>
      <c r="DY270" s="8"/>
      <c r="DZ270" s="8"/>
      <c r="EA270" s="8"/>
      <c r="EB270" s="8"/>
      <c r="EC270" s="8"/>
      <c r="ED270" s="8"/>
      <c r="EE270" s="8"/>
      <c r="EF270" s="8"/>
      <c r="EG270" s="8"/>
      <c r="EH270" s="8"/>
      <c r="EI270" s="8"/>
      <c r="EJ270" s="8"/>
      <c r="EK270" s="8"/>
      <c r="EL270" s="8"/>
      <c r="EM270" s="8"/>
      <c r="EN270" s="8"/>
      <c r="EO270" s="8"/>
      <c r="EP270" s="8"/>
      <c r="EQ270" s="8"/>
      <c r="ER270" s="8"/>
      <c r="ES270" s="8"/>
      <c r="ET270" s="8"/>
      <c r="EU270" s="8"/>
      <c r="EV270" s="8"/>
      <c r="EW270" s="8"/>
      <c r="EX270" s="8"/>
      <c r="EY270" s="8"/>
      <c r="EZ270" s="8"/>
      <c r="FA270" s="8"/>
      <c r="FB270" s="8"/>
      <c r="FC270" s="8"/>
      <c r="FD270" s="8"/>
      <c r="FE270" s="8"/>
      <c r="FF270" s="8"/>
      <c r="FG270" s="8"/>
      <c r="FH270" s="8"/>
      <c r="FI270" s="8"/>
      <c r="FJ270" s="8"/>
      <c r="FK270" s="8"/>
      <c r="FL270" s="8"/>
      <c r="FM270" s="8"/>
      <c r="FN270" s="8"/>
      <c r="FO270" s="8"/>
      <c r="FP270" s="8"/>
      <c r="FQ270" s="8"/>
      <c r="FR270" s="8"/>
      <c r="FS270" s="8"/>
      <c r="FT270" s="8"/>
      <c r="FU270" s="8"/>
      <c r="FV270" s="8"/>
      <c r="FW270" s="8"/>
      <c r="FX270" s="8"/>
    </row>
    <row r="271" spans="2:180" s="7" customFormat="1">
      <c r="B271" s="1"/>
      <c r="C271" s="17"/>
      <c r="D271" s="37"/>
      <c r="E271" s="38"/>
      <c r="F271" s="38"/>
      <c r="G271" s="38"/>
      <c r="H271" s="38"/>
      <c r="I271" s="3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8"/>
      <c r="AF271" s="8"/>
      <c r="AG271" s="8"/>
      <c r="AH271" s="8"/>
      <c r="AI271" s="8"/>
      <c r="AJ271" s="8"/>
      <c r="AK271" s="8"/>
      <c r="AL271" s="8"/>
      <c r="AM271" s="8"/>
      <c r="AN271" s="8"/>
      <c r="AO271" s="8"/>
      <c r="AP271" s="8"/>
      <c r="AQ271" s="8"/>
      <c r="AR271" s="8"/>
      <c r="AS271" s="8"/>
      <c r="AT271" s="8"/>
      <c r="AU271" s="8"/>
      <c r="AV271" s="8"/>
      <c r="AW271" s="8"/>
      <c r="AX271" s="8"/>
      <c r="AY271" s="8"/>
      <c r="AZ271" s="8"/>
      <c r="BA271" s="8"/>
      <c r="BB271" s="8"/>
      <c r="BC271" s="8"/>
      <c r="BD271" s="8"/>
      <c r="BE271" s="8"/>
      <c r="BF271" s="8"/>
      <c r="BG271" s="8"/>
      <c r="BH271" s="8"/>
      <c r="BI271" s="8"/>
      <c r="BJ271" s="8"/>
      <c r="BK271" s="8"/>
      <c r="BL271" s="8"/>
      <c r="BM271" s="8"/>
      <c r="BN271" s="8"/>
      <c r="BO271" s="8"/>
      <c r="BP271" s="8"/>
      <c r="BQ271" s="8"/>
      <c r="BR271" s="8"/>
      <c r="BS271" s="8"/>
      <c r="BT271" s="8"/>
      <c r="BU271" s="8"/>
      <c r="BV271" s="8"/>
      <c r="BW271" s="8"/>
      <c r="BX271" s="8"/>
      <c r="BY271" s="8"/>
      <c r="BZ271" s="8"/>
      <c r="CA271" s="8"/>
      <c r="CB271" s="8"/>
      <c r="CC271" s="8"/>
      <c r="CD271" s="8"/>
      <c r="CE271" s="8"/>
      <c r="CF271" s="8"/>
      <c r="CG271" s="8"/>
      <c r="CH271" s="8"/>
      <c r="CI271" s="8"/>
      <c r="CJ271" s="8"/>
      <c r="CK271" s="8"/>
      <c r="CL271" s="8"/>
      <c r="CM271" s="8"/>
      <c r="CN271" s="8"/>
      <c r="CO271" s="8"/>
      <c r="CP271" s="8"/>
      <c r="CQ271" s="8"/>
      <c r="CR271" s="8"/>
      <c r="CS271" s="8"/>
      <c r="CT271" s="8"/>
      <c r="CU271" s="8"/>
      <c r="CV271" s="8"/>
      <c r="CW271" s="8"/>
      <c r="CX271" s="8"/>
      <c r="CY271" s="8"/>
      <c r="CZ271" s="8"/>
      <c r="DA271" s="8"/>
      <c r="DB271" s="8"/>
      <c r="DC271" s="8"/>
      <c r="DD271" s="8"/>
      <c r="DE271" s="8"/>
      <c r="DF271" s="8"/>
      <c r="DG271" s="8"/>
      <c r="DH271" s="8"/>
      <c r="DI271" s="8"/>
      <c r="DJ271" s="8"/>
      <c r="DK271" s="8"/>
      <c r="DL271" s="8"/>
      <c r="DM271" s="8"/>
      <c r="DN271" s="8"/>
      <c r="DO271" s="8"/>
      <c r="DP271" s="8"/>
      <c r="DQ271" s="8"/>
      <c r="DR271" s="8"/>
      <c r="DS271" s="8"/>
      <c r="DT271" s="8"/>
      <c r="DU271" s="8"/>
      <c r="DV271" s="8"/>
      <c r="DW271" s="8"/>
      <c r="DX271" s="8"/>
      <c r="DY271" s="8"/>
      <c r="DZ271" s="8"/>
      <c r="EA271" s="8"/>
      <c r="EB271" s="8"/>
      <c r="EC271" s="8"/>
      <c r="ED271" s="8"/>
      <c r="EE271" s="8"/>
      <c r="EF271" s="8"/>
      <c r="EG271" s="8"/>
      <c r="EH271" s="8"/>
      <c r="EI271" s="8"/>
      <c r="EJ271" s="8"/>
      <c r="EK271" s="8"/>
      <c r="EL271" s="8"/>
      <c r="EM271" s="8"/>
      <c r="EN271" s="8"/>
      <c r="EO271" s="8"/>
      <c r="EP271" s="8"/>
      <c r="EQ271" s="8"/>
      <c r="ER271" s="8"/>
      <c r="ES271" s="8"/>
      <c r="ET271" s="8"/>
      <c r="EU271" s="8"/>
      <c r="EV271" s="8"/>
      <c r="EW271" s="8"/>
      <c r="EX271" s="8"/>
      <c r="EY271" s="8"/>
      <c r="EZ271" s="8"/>
      <c r="FA271" s="8"/>
      <c r="FB271" s="8"/>
      <c r="FC271" s="8"/>
      <c r="FD271" s="8"/>
      <c r="FE271" s="8"/>
      <c r="FF271" s="8"/>
      <c r="FG271" s="8"/>
      <c r="FH271" s="8"/>
      <c r="FI271" s="8"/>
      <c r="FJ271" s="8"/>
      <c r="FK271" s="8"/>
      <c r="FL271" s="8"/>
      <c r="FM271" s="8"/>
      <c r="FN271" s="8"/>
      <c r="FO271" s="8"/>
      <c r="FP271" s="8"/>
      <c r="FQ271" s="8"/>
      <c r="FR271" s="8"/>
      <c r="FS271" s="8"/>
      <c r="FT271" s="8"/>
      <c r="FU271" s="8"/>
      <c r="FV271" s="8"/>
      <c r="FW271" s="8"/>
      <c r="FX271" s="8"/>
    </row>
    <row r="272" spans="2:180" s="7" customFormat="1">
      <c r="B272" s="1"/>
      <c r="C272" s="17"/>
      <c r="D272" s="37"/>
      <c r="E272" s="38"/>
      <c r="F272" s="38"/>
      <c r="G272" s="38"/>
      <c r="H272" s="38"/>
      <c r="I272" s="3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  <c r="AE272" s="8"/>
      <c r="AF272" s="8"/>
      <c r="AG272" s="8"/>
      <c r="AH272" s="8"/>
      <c r="AI272" s="8"/>
      <c r="AJ272" s="8"/>
      <c r="AK272" s="8"/>
      <c r="AL272" s="8"/>
      <c r="AM272" s="8"/>
      <c r="AN272" s="8"/>
      <c r="AO272" s="8"/>
      <c r="AP272" s="8"/>
      <c r="AQ272" s="8"/>
      <c r="AR272" s="8"/>
      <c r="AS272" s="8"/>
      <c r="AT272" s="8"/>
      <c r="AU272" s="8"/>
      <c r="AV272" s="8"/>
      <c r="AW272" s="8"/>
      <c r="AX272" s="8"/>
      <c r="AY272" s="8"/>
      <c r="AZ272" s="8"/>
      <c r="BA272" s="8"/>
      <c r="BB272" s="8"/>
      <c r="BC272" s="8"/>
      <c r="BD272" s="8"/>
      <c r="BE272" s="8"/>
      <c r="BF272" s="8"/>
      <c r="BG272" s="8"/>
      <c r="BH272" s="8"/>
      <c r="BI272" s="8"/>
      <c r="BJ272" s="8"/>
      <c r="BK272" s="8"/>
      <c r="BL272" s="8"/>
      <c r="BM272" s="8"/>
      <c r="BN272" s="8"/>
      <c r="BO272" s="8"/>
      <c r="BP272" s="8"/>
      <c r="BQ272" s="8"/>
      <c r="BR272" s="8"/>
      <c r="BS272" s="8"/>
      <c r="BT272" s="8"/>
      <c r="BU272" s="8"/>
      <c r="BV272" s="8"/>
      <c r="BW272" s="8"/>
      <c r="BX272" s="8"/>
      <c r="BY272" s="8"/>
      <c r="BZ272" s="8"/>
      <c r="CA272" s="8"/>
      <c r="CB272" s="8"/>
      <c r="CC272" s="8"/>
      <c r="CD272" s="8"/>
      <c r="CE272" s="8"/>
      <c r="CF272" s="8"/>
      <c r="CG272" s="8"/>
      <c r="CH272" s="8"/>
      <c r="CI272" s="8"/>
      <c r="CJ272" s="8"/>
      <c r="CK272" s="8"/>
      <c r="CL272" s="8"/>
      <c r="CM272" s="8"/>
      <c r="CN272" s="8"/>
      <c r="CO272" s="8"/>
      <c r="CP272" s="8"/>
      <c r="CQ272" s="8"/>
      <c r="CR272" s="8"/>
      <c r="CS272" s="8"/>
      <c r="CT272" s="8"/>
      <c r="CU272" s="8"/>
      <c r="CV272" s="8"/>
      <c r="CW272" s="8"/>
      <c r="CX272" s="8"/>
      <c r="CY272" s="8"/>
      <c r="CZ272" s="8"/>
      <c r="DA272" s="8"/>
      <c r="DB272" s="8"/>
      <c r="DC272" s="8"/>
      <c r="DD272" s="8"/>
      <c r="DE272" s="8"/>
      <c r="DF272" s="8"/>
      <c r="DG272" s="8"/>
      <c r="DH272" s="8"/>
      <c r="DI272" s="8"/>
      <c r="DJ272" s="8"/>
      <c r="DK272" s="8"/>
      <c r="DL272" s="8"/>
      <c r="DM272" s="8"/>
      <c r="DN272" s="8"/>
      <c r="DO272" s="8"/>
      <c r="DP272" s="8"/>
      <c r="DQ272" s="8"/>
      <c r="DR272" s="8"/>
      <c r="DS272" s="8"/>
      <c r="DT272" s="8"/>
      <c r="DU272" s="8"/>
      <c r="DV272" s="8"/>
      <c r="DW272" s="8"/>
      <c r="DX272" s="8"/>
      <c r="DY272" s="8"/>
      <c r="DZ272" s="8"/>
      <c r="EA272" s="8"/>
      <c r="EB272" s="8"/>
      <c r="EC272" s="8"/>
      <c r="ED272" s="8"/>
      <c r="EE272" s="8"/>
      <c r="EF272" s="8"/>
      <c r="EG272" s="8"/>
      <c r="EH272" s="8"/>
      <c r="EI272" s="8"/>
      <c r="EJ272" s="8"/>
      <c r="EK272" s="8"/>
      <c r="EL272" s="8"/>
      <c r="EM272" s="8"/>
      <c r="EN272" s="8"/>
      <c r="EO272" s="8"/>
      <c r="EP272" s="8"/>
      <c r="EQ272" s="8"/>
      <c r="ER272" s="8"/>
      <c r="ES272" s="8"/>
      <c r="ET272" s="8"/>
      <c r="EU272" s="8"/>
      <c r="EV272" s="8"/>
      <c r="EW272" s="8"/>
      <c r="EX272" s="8"/>
      <c r="EY272" s="8"/>
      <c r="EZ272" s="8"/>
      <c r="FA272" s="8"/>
      <c r="FB272" s="8"/>
      <c r="FC272" s="8"/>
      <c r="FD272" s="8"/>
      <c r="FE272" s="8"/>
      <c r="FF272" s="8"/>
      <c r="FG272" s="8"/>
      <c r="FH272" s="8"/>
      <c r="FI272" s="8"/>
      <c r="FJ272" s="8"/>
      <c r="FK272" s="8"/>
      <c r="FL272" s="8"/>
      <c r="FM272" s="8"/>
      <c r="FN272" s="8"/>
      <c r="FO272" s="8"/>
      <c r="FP272" s="8"/>
      <c r="FQ272" s="8"/>
      <c r="FR272" s="8"/>
      <c r="FS272" s="8"/>
      <c r="FT272" s="8"/>
      <c r="FU272" s="8"/>
      <c r="FV272" s="8"/>
      <c r="FW272" s="8"/>
      <c r="FX272" s="8"/>
    </row>
    <row r="273" spans="2:180" s="7" customFormat="1">
      <c r="B273" s="1"/>
      <c r="C273" s="17"/>
      <c r="D273" s="37"/>
      <c r="E273" s="38"/>
      <c r="F273" s="38"/>
      <c r="G273" s="38"/>
      <c r="H273" s="38"/>
      <c r="I273" s="3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8"/>
      <c r="AF273" s="8"/>
      <c r="AG273" s="8"/>
      <c r="AH273" s="8"/>
      <c r="AI273" s="8"/>
      <c r="AJ273" s="8"/>
      <c r="AK273" s="8"/>
      <c r="AL273" s="8"/>
      <c r="AM273" s="8"/>
      <c r="AN273" s="8"/>
      <c r="AO273" s="8"/>
      <c r="AP273" s="8"/>
      <c r="AQ273" s="8"/>
      <c r="AR273" s="8"/>
      <c r="AS273" s="8"/>
      <c r="AT273" s="8"/>
      <c r="AU273" s="8"/>
      <c r="AV273" s="8"/>
      <c r="AW273" s="8"/>
      <c r="AX273" s="8"/>
      <c r="AY273" s="8"/>
      <c r="AZ273" s="8"/>
      <c r="BA273" s="8"/>
      <c r="BB273" s="8"/>
      <c r="BC273" s="8"/>
      <c r="BD273" s="8"/>
      <c r="BE273" s="8"/>
      <c r="BF273" s="8"/>
      <c r="BG273" s="8"/>
      <c r="BH273" s="8"/>
      <c r="BI273" s="8"/>
      <c r="BJ273" s="8"/>
      <c r="BK273" s="8"/>
      <c r="BL273" s="8"/>
      <c r="BM273" s="8"/>
      <c r="BN273" s="8"/>
      <c r="BO273" s="8"/>
      <c r="BP273" s="8"/>
      <c r="BQ273" s="8"/>
      <c r="BR273" s="8"/>
      <c r="BS273" s="8"/>
      <c r="BT273" s="8"/>
      <c r="BU273" s="8"/>
      <c r="BV273" s="8"/>
      <c r="BW273" s="8"/>
      <c r="BX273" s="8"/>
      <c r="BY273" s="8"/>
      <c r="BZ273" s="8"/>
      <c r="CA273" s="8"/>
      <c r="CB273" s="8"/>
      <c r="CC273" s="8"/>
      <c r="CD273" s="8"/>
      <c r="CE273" s="8"/>
      <c r="CF273" s="8"/>
      <c r="CG273" s="8"/>
      <c r="CH273" s="8"/>
      <c r="CI273" s="8"/>
      <c r="CJ273" s="8"/>
      <c r="CK273" s="8"/>
      <c r="CL273" s="8"/>
      <c r="CM273" s="8"/>
      <c r="CN273" s="8"/>
      <c r="CO273" s="8"/>
      <c r="CP273" s="8"/>
      <c r="CQ273" s="8"/>
      <c r="CR273" s="8"/>
      <c r="CS273" s="8"/>
      <c r="CT273" s="8"/>
      <c r="CU273" s="8"/>
      <c r="CV273" s="8"/>
      <c r="CW273" s="8"/>
      <c r="CX273" s="8"/>
      <c r="CY273" s="8"/>
      <c r="CZ273" s="8"/>
      <c r="DA273" s="8"/>
      <c r="DB273" s="8"/>
      <c r="DC273" s="8"/>
      <c r="DD273" s="8"/>
      <c r="DE273" s="8"/>
      <c r="DF273" s="8"/>
      <c r="DG273" s="8"/>
      <c r="DH273" s="8"/>
      <c r="DI273" s="8"/>
      <c r="DJ273" s="8"/>
      <c r="DK273" s="8"/>
      <c r="DL273" s="8"/>
      <c r="DM273" s="8"/>
      <c r="DN273" s="8"/>
      <c r="DO273" s="8"/>
      <c r="DP273" s="8"/>
      <c r="DQ273" s="8"/>
      <c r="DR273" s="8"/>
      <c r="DS273" s="8"/>
      <c r="DT273" s="8"/>
      <c r="DU273" s="8"/>
      <c r="DV273" s="8"/>
      <c r="DW273" s="8"/>
      <c r="DX273" s="8"/>
      <c r="DY273" s="8"/>
      <c r="DZ273" s="8"/>
      <c r="EA273" s="8"/>
      <c r="EB273" s="8"/>
      <c r="EC273" s="8"/>
      <c r="ED273" s="8"/>
      <c r="EE273" s="8"/>
      <c r="EF273" s="8"/>
      <c r="EG273" s="8"/>
      <c r="EH273" s="8"/>
      <c r="EI273" s="8"/>
      <c r="EJ273" s="8"/>
      <c r="EK273" s="8"/>
      <c r="EL273" s="8"/>
      <c r="EM273" s="8"/>
      <c r="EN273" s="8"/>
      <c r="EO273" s="8"/>
      <c r="EP273" s="8"/>
      <c r="EQ273" s="8"/>
      <c r="ER273" s="8"/>
      <c r="ES273" s="8"/>
      <c r="ET273" s="8"/>
      <c r="EU273" s="8"/>
      <c r="EV273" s="8"/>
      <c r="EW273" s="8"/>
      <c r="EX273" s="8"/>
      <c r="EY273" s="8"/>
      <c r="EZ273" s="8"/>
      <c r="FA273" s="8"/>
      <c r="FB273" s="8"/>
      <c r="FC273" s="8"/>
      <c r="FD273" s="8"/>
      <c r="FE273" s="8"/>
      <c r="FF273" s="8"/>
      <c r="FG273" s="8"/>
      <c r="FH273" s="8"/>
      <c r="FI273" s="8"/>
      <c r="FJ273" s="8"/>
      <c r="FK273" s="8"/>
      <c r="FL273" s="8"/>
      <c r="FM273" s="8"/>
      <c r="FN273" s="8"/>
      <c r="FO273" s="8"/>
      <c r="FP273" s="8"/>
      <c r="FQ273" s="8"/>
      <c r="FR273" s="8"/>
      <c r="FS273" s="8"/>
      <c r="FT273" s="8"/>
      <c r="FU273" s="8"/>
      <c r="FV273" s="8"/>
      <c r="FW273" s="8"/>
      <c r="FX273" s="8"/>
    </row>
    <row r="274" spans="2:180" s="7" customFormat="1">
      <c r="B274" s="1"/>
      <c r="C274" s="17"/>
      <c r="D274" s="37"/>
      <c r="E274" s="38"/>
      <c r="F274" s="38"/>
      <c r="G274" s="38"/>
      <c r="H274" s="38"/>
      <c r="I274" s="3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  <c r="AE274" s="8"/>
      <c r="AF274" s="8"/>
      <c r="AG274" s="8"/>
      <c r="AH274" s="8"/>
      <c r="AI274" s="8"/>
      <c r="AJ274" s="8"/>
      <c r="AK274" s="8"/>
      <c r="AL274" s="8"/>
      <c r="AM274" s="8"/>
      <c r="AN274" s="8"/>
      <c r="AO274" s="8"/>
      <c r="AP274" s="8"/>
      <c r="AQ274" s="8"/>
      <c r="AR274" s="8"/>
      <c r="AS274" s="8"/>
      <c r="AT274" s="8"/>
      <c r="AU274" s="8"/>
      <c r="AV274" s="8"/>
      <c r="AW274" s="8"/>
      <c r="AX274" s="8"/>
      <c r="AY274" s="8"/>
      <c r="AZ274" s="8"/>
      <c r="BA274" s="8"/>
      <c r="BB274" s="8"/>
      <c r="BC274" s="8"/>
      <c r="BD274" s="8"/>
      <c r="BE274" s="8"/>
      <c r="BF274" s="8"/>
      <c r="BG274" s="8"/>
      <c r="BH274" s="8"/>
      <c r="BI274" s="8"/>
      <c r="BJ274" s="8"/>
      <c r="BK274" s="8"/>
      <c r="BL274" s="8"/>
      <c r="BM274" s="8"/>
      <c r="BN274" s="8"/>
      <c r="BO274" s="8"/>
      <c r="BP274" s="8"/>
      <c r="BQ274" s="8"/>
      <c r="BR274" s="8"/>
      <c r="BS274" s="8"/>
      <c r="BT274" s="8"/>
      <c r="BU274" s="8"/>
      <c r="BV274" s="8"/>
      <c r="BW274" s="8"/>
      <c r="BX274" s="8"/>
      <c r="BY274" s="8"/>
      <c r="BZ274" s="8"/>
      <c r="CA274" s="8"/>
      <c r="CB274" s="8"/>
      <c r="CC274" s="8"/>
      <c r="CD274" s="8"/>
      <c r="CE274" s="8"/>
      <c r="CF274" s="8"/>
      <c r="CG274" s="8"/>
      <c r="CH274" s="8"/>
      <c r="CI274" s="8"/>
      <c r="CJ274" s="8"/>
      <c r="CK274" s="8"/>
      <c r="CL274" s="8"/>
      <c r="CM274" s="8"/>
      <c r="CN274" s="8"/>
      <c r="CO274" s="8"/>
      <c r="CP274" s="8"/>
      <c r="CQ274" s="8"/>
      <c r="CR274" s="8"/>
      <c r="CS274" s="8"/>
      <c r="CT274" s="8"/>
      <c r="CU274" s="8"/>
      <c r="CV274" s="8"/>
      <c r="CW274" s="8"/>
      <c r="CX274" s="8"/>
      <c r="CY274" s="8"/>
      <c r="CZ274" s="8"/>
      <c r="DA274" s="8"/>
      <c r="DB274" s="8"/>
      <c r="DC274" s="8"/>
      <c r="DD274" s="8"/>
      <c r="DE274" s="8"/>
      <c r="DF274" s="8"/>
      <c r="DG274" s="8"/>
      <c r="DH274" s="8"/>
      <c r="DI274" s="8"/>
      <c r="DJ274" s="8"/>
      <c r="DK274" s="8"/>
      <c r="DL274" s="8"/>
      <c r="DM274" s="8"/>
      <c r="DN274" s="8"/>
      <c r="DO274" s="8"/>
      <c r="DP274" s="8"/>
      <c r="DQ274" s="8"/>
      <c r="DR274" s="8"/>
      <c r="DS274" s="8"/>
      <c r="DT274" s="8"/>
      <c r="DU274" s="8"/>
      <c r="DV274" s="8"/>
      <c r="DW274" s="8"/>
      <c r="DX274" s="8"/>
      <c r="DY274" s="8"/>
      <c r="DZ274" s="8"/>
      <c r="EA274" s="8"/>
      <c r="EB274" s="8"/>
      <c r="EC274" s="8"/>
      <c r="ED274" s="8"/>
      <c r="EE274" s="8"/>
      <c r="EF274" s="8"/>
      <c r="EG274" s="8"/>
      <c r="EH274" s="8"/>
      <c r="EI274" s="8"/>
      <c r="EJ274" s="8"/>
      <c r="EK274" s="8"/>
      <c r="EL274" s="8"/>
      <c r="EM274" s="8"/>
      <c r="EN274" s="8"/>
      <c r="EO274" s="8"/>
      <c r="EP274" s="8"/>
      <c r="EQ274" s="8"/>
      <c r="ER274" s="8"/>
      <c r="ES274" s="8"/>
      <c r="ET274" s="8"/>
      <c r="EU274" s="8"/>
      <c r="EV274" s="8"/>
      <c r="EW274" s="8"/>
      <c r="EX274" s="8"/>
      <c r="EY274" s="8"/>
      <c r="EZ274" s="8"/>
      <c r="FA274" s="8"/>
      <c r="FB274" s="8"/>
      <c r="FC274" s="8"/>
      <c r="FD274" s="8"/>
      <c r="FE274" s="8"/>
      <c r="FF274" s="8"/>
      <c r="FG274" s="8"/>
      <c r="FH274" s="8"/>
      <c r="FI274" s="8"/>
      <c r="FJ274" s="8"/>
      <c r="FK274" s="8"/>
      <c r="FL274" s="8"/>
      <c r="FM274" s="8"/>
      <c r="FN274" s="8"/>
      <c r="FO274" s="8"/>
      <c r="FP274" s="8"/>
      <c r="FQ274" s="8"/>
      <c r="FR274" s="8"/>
      <c r="FS274" s="8"/>
      <c r="FT274" s="8"/>
      <c r="FU274" s="8"/>
      <c r="FV274" s="8"/>
      <c r="FW274" s="8"/>
      <c r="FX274" s="8"/>
    </row>
    <row r="275" spans="2:180" s="7" customFormat="1">
      <c r="B275" s="1"/>
      <c r="C275" s="17"/>
      <c r="D275" s="37"/>
      <c r="E275" s="38"/>
      <c r="F275" s="38"/>
      <c r="G275" s="38"/>
      <c r="H275" s="38"/>
      <c r="I275" s="3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  <c r="AD275" s="8"/>
      <c r="AE275" s="8"/>
      <c r="AF275" s="8"/>
      <c r="AG275" s="8"/>
      <c r="AH275" s="8"/>
      <c r="AI275" s="8"/>
      <c r="AJ275" s="8"/>
      <c r="AK275" s="8"/>
      <c r="AL275" s="8"/>
      <c r="AM275" s="8"/>
      <c r="AN275" s="8"/>
      <c r="AO275" s="8"/>
      <c r="AP275" s="8"/>
      <c r="AQ275" s="8"/>
      <c r="AR275" s="8"/>
      <c r="AS275" s="8"/>
      <c r="AT275" s="8"/>
      <c r="AU275" s="8"/>
      <c r="AV275" s="8"/>
      <c r="AW275" s="8"/>
      <c r="AX275" s="8"/>
      <c r="AY275" s="8"/>
      <c r="AZ275" s="8"/>
      <c r="BA275" s="8"/>
      <c r="BB275" s="8"/>
      <c r="BC275" s="8"/>
      <c r="BD275" s="8"/>
      <c r="BE275" s="8"/>
      <c r="BF275" s="8"/>
      <c r="BG275" s="8"/>
      <c r="BH275" s="8"/>
      <c r="BI275" s="8"/>
      <c r="BJ275" s="8"/>
      <c r="BK275" s="8"/>
      <c r="BL275" s="8"/>
      <c r="BM275" s="8"/>
      <c r="BN275" s="8"/>
      <c r="BO275" s="8"/>
      <c r="BP275" s="8"/>
      <c r="BQ275" s="8"/>
      <c r="BR275" s="8"/>
      <c r="BS275" s="8"/>
      <c r="BT275" s="8"/>
      <c r="BU275" s="8"/>
      <c r="BV275" s="8"/>
      <c r="BW275" s="8"/>
      <c r="BX275" s="8"/>
      <c r="BY275" s="8"/>
      <c r="BZ275" s="8"/>
      <c r="CA275" s="8"/>
      <c r="CB275" s="8"/>
      <c r="CC275" s="8"/>
      <c r="CD275" s="8"/>
      <c r="CE275" s="8"/>
      <c r="CF275" s="8"/>
      <c r="CG275" s="8"/>
      <c r="CH275" s="8"/>
      <c r="CI275" s="8"/>
      <c r="CJ275" s="8"/>
      <c r="CK275" s="8"/>
      <c r="CL275" s="8"/>
      <c r="CM275" s="8"/>
      <c r="CN275" s="8"/>
      <c r="CO275" s="8"/>
      <c r="CP275" s="8"/>
      <c r="CQ275" s="8"/>
      <c r="CR275" s="8"/>
      <c r="CS275" s="8"/>
      <c r="CT275" s="8"/>
      <c r="CU275" s="8"/>
      <c r="CV275" s="8"/>
      <c r="CW275" s="8"/>
      <c r="CX275" s="8"/>
      <c r="CY275" s="8"/>
      <c r="CZ275" s="8"/>
      <c r="DA275" s="8"/>
      <c r="DB275" s="8"/>
      <c r="DC275" s="8"/>
      <c r="DD275" s="8"/>
      <c r="DE275" s="8"/>
      <c r="DF275" s="8"/>
      <c r="DG275" s="8"/>
      <c r="DH275" s="8"/>
      <c r="DI275" s="8"/>
      <c r="DJ275" s="8"/>
      <c r="DK275" s="8"/>
      <c r="DL275" s="8"/>
      <c r="DM275" s="8"/>
      <c r="DN275" s="8"/>
      <c r="DO275" s="8"/>
      <c r="DP275" s="8"/>
      <c r="DQ275" s="8"/>
      <c r="DR275" s="8"/>
      <c r="DS275" s="8"/>
      <c r="DT275" s="8"/>
      <c r="DU275" s="8"/>
      <c r="DV275" s="8"/>
      <c r="DW275" s="8"/>
      <c r="DX275" s="8"/>
      <c r="DY275" s="8"/>
      <c r="DZ275" s="8"/>
      <c r="EA275" s="8"/>
      <c r="EB275" s="8"/>
      <c r="EC275" s="8"/>
      <c r="ED275" s="8"/>
      <c r="EE275" s="8"/>
      <c r="EF275" s="8"/>
      <c r="EG275" s="8"/>
      <c r="EH275" s="8"/>
      <c r="EI275" s="8"/>
      <c r="EJ275" s="8"/>
      <c r="EK275" s="8"/>
      <c r="EL275" s="8"/>
      <c r="EM275" s="8"/>
      <c r="EN275" s="8"/>
      <c r="EO275" s="8"/>
      <c r="EP275" s="8"/>
      <c r="EQ275" s="8"/>
      <c r="ER275" s="8"/>
      <c r="ES275" s="8"/>
      <c r="ET275" s="8"/>
      <c r="EU275" s="8"/>
      <c r="EV275" s="8"/>
      <c r="EW275" s="8"/>
      <c r="EX275" s="8"/>
      <c r="EY275" s="8"/>
      <c r="EZ275" s="8"/>
      <c r="FA275" s="8"/>
      <c r="FB275" s="8"/>
      <c r="FC275" s="8"/>
      <c r="FD275" s="8"/>
      <c r="FE275" s="8"/>
      <c r="FF275" s="8"/>
      <c r="FG275" s="8"/>
      <c r="FH275" s="8"/>
      <c r="FI275" s="8"/>
      <c r="FJ275" s="8"/>
      <c r="FK275" s="8"/>
      <c r="FL275" s="8"/>
      <c r="FM275" s="8"/>
      <c r="FN275" s="8"/>
      <c r="FO275" s="8"/>
      <c r="FP275" s="8"/>
      <c r="FQ275" s="8"/>
      <c r="FR275" s="8"/>
      <c r="FS275" s="8"/>
      <c r="FT275" s="8"/>
      <c r="FU275" s="8"/>
      <c r="FV275" s="8"/>
      <c r="FW275" s="8"/>
      <c r="FX275" s="8"/>
    </row>
    <row r="276" spans="2:180" s="7" customFormat="1">
      <c r="B276" s="1"/>
      <c r="C276" s="17"/>
      <c r="D276" s="37"/>
      <c r="E276" s="38"/>
      <c r="F276" s="38"/>
      <c r="G276" s="38"/>
      <c r="H276" s="38"/>
      <c r="I276" s="3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  <c r="AE276" s="8"/>
      <c r="AF276" s="8"/>
      <c r="AG276" s="8"/>
      <c r="AH276" s="8"/>
      <c r="AI276" s="8"/>
      <c r="AJ276" s="8"/>
      <c r="AK276" s="8"/>
      <c r="AL276" s="8"/>
      <c r="AM276" s="8"/>
      <c r="AN276" s="8"/>
      <c r="AO276" s="8"/>
      <c r="AP276" s="8"/>
      <c r="AQ276" s="8"/>
      <c r="AR276" s="8"/>
      <c r="AS276" s="8"/>
      <c r="AT276" s="8"/>
      <c r="AU276" s="8"/>
      <c r="AV276" s="8"/>
      <c r="AW276" s="8"/>
      <c r="AX276" s="8"/>
      <c r="AY276" s="8"/>
      <c r="AZ276" s="8"/>
      <c r="BA276" s="8"/>
      <c r="BB276" s="8"/>
      <c r="BC276" s="8"/>
      <c r="BD276" s="8"/>
      <c r="BE276" s="8"/>
      <c r="BF276" s="8"/>
      <c r="BG276" s="8"/>
      <c r="BH276" s="8"/>
      <c r="BI276" s="8"/>
      <c r="BJ276" s="8"/>
      <c r="BK276" s="8"/>
      <c r="BL276" s="8"/>
      <c r="BM276" s="8"/>
      <c r="BN276" s="8"/>
      <c r="BO276" s="8"/>
      <c r="BP276" s="8"/>
      <c r="BQ276" s="8"/>
      <c r="BR276" s="8"/>
      <c r="BS276" s="8"/>
      <c r="BT276" s="8"/>
      <c r="BU276" s="8"/>
      <c r="BV276" s="8"/>
      <c r="BW276" s="8"/>
      <c r="BX276" s="8"/>
      <c r="BY276" s="8"/>
      <c r="BZ276" s="8"/>
      <c r="CA276" s="8"/>
      <c r="CB276" s="8"/>
      <c r="CC276" s="8"/>
      <c r="CD276" s="8"/>
      <c r="CE276" s="8"/>
      <c r="CF276" s="8"/>
      <c r="CG276" s="8"/>
      <c r="CH276" s="8"/>
      <c r="CI276" s="8"/>
      <c r="CJ276" s="8"/>
      <c r="CK276" s="8"/>
      <c r="CL276" s="8"/>
      <c r="CM276" s="8"/>
      <c r="CN276" s="8"/>
      <c r="CO276" s="8"/>
      <c r="CP276" s="8"/>
      <c r="CQ276" s="8"/>
      <c r="CR276" s="8"/>
      <c r="CS276" s="8"/>
      <c r="CT276" s="8"/>
      <c r="CU276" s="8"/>
      <c r="CV276" s="8"/>
      <c r="CW276" s="8"/>
      <c r="CX276" s="8"/>
      <c r="CY276" s="8"/>
      <c r="CZ276" s="8"/>
      <c r="DA276" s="8"/>
      <c r="DB276" s="8"/>
      <c r="DC276" s="8"/>
      <c r="DD276" s="8"/>
      <c r="DE276" s="8"/>
      <c r="DF276" s="8"/>
      <c r="DG276" s="8"/>
      <c r="DH276" s="8"/>
      <c r="DI276" s="8"/>
      <c r="DJ276" s="8"/>
      <c r="DK276" s="8"/>
      <c r="DL276" s="8"/>
      <c r="DM276" s="8"/>
      <c r="DN276" s="8"/>
      <c r="DO276" s="8"/>
      <c r="DP276" s="8"/>
      <c r="DQ276" s="8"/>
      <c r="DR276" s="8"/>
      <c r="DS276" s="8"/>
      <c r="DT276" s="8"/>
      <c r="DU276" s="8"/>
      <c r="DV276" s="8"/>
      <c r="DW276" s="8"/>
      <c r="DX276" s="8"/>
      <c r="DY276" s="8"/>
      <c r="DZ276" s="8"/>
      <c r="EA276" s="8"/>
      <c r="EB276" s="8"/>
      <c r="EC276" s="8"/>
      <c r="ED276" s="8"/>
      <c r="EE276" s="8"/>
      <c r="EF276" s="8"/>
      <c r="EG276" s="8"/>
      <c r="EH276" s="8"/>
      <c r="EI276" s="8"/>
      <c r="EJ276" s="8"/>
      <c r="EK276" s="8"/>
      <c r="EL276" s="8"/>
      <c r="EM276" s="8"/>
      <c r="EN276" s="8"/>
      <c r="EO276" s="8"/>
      <c r="EP276" s="8"/>
      <c r="EQ276" s="8"/>
      <c r="ER276" s="8"/>
      <c r="ES276" s="8"/>
      <c r="ET276" s="8"/>
      <c r="EU276" s="8"/>
      <c r="EV276" s="8"/>
      <c r="EW276" s="8"/>
      <c r="EX276" s="8"/>
      <c r="EY276" s="8"/>
      <c r="EZ276" s="8"/>
      <c r="FA276" s="8"/>
      <c r="FB276" s="8"/>
      <c r="FC276" s="8"/>
      <c r="FD276" s="8"/>
      <c r="FE276" s="8"/>
      <c r="FF276" s="8"/>
      <c r="FG276" s="8"/>
      <c r="FH276" s="8"/>
      <c r="FI276" s="8"/>
      <c r="FJ276" s="8"/>
      <c r="FK276" s="8"/>
      <c r="FL276" s="8"/>
      <c r="FM276" s="8"/>
      <c r="FN276" s="8"/>
      <c r="FO276" s="8"/>
      <c r="FP276" s="8"/>
      <c r="FQ276" s="8"/>
      <c r="FR276" s="8"/>
      <c r="FS276" s="8"/>
      <c r="FT276" s="8"/>
      <c r="FU276" s="8"/>
      <c r="FV276" s="8"/>
      <c r="FW276" s="8"/>
      <c r="FX276" s="8"/>
    </row>
    <row r="277" spans="2:180" s="7" customFormat="1">
      <c r="B277" s="1"/>
      <c r="C277" s="17"/>
      <c r="D277" s="37"/>
      <c r="E277" s="38"/>
      <c r="F277" s="38"/>
      <c r="G277" s="38"/>
      <c r="H277" s="38"/>
      <c r="I277" s="3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  <c r="AD277" s="8"/>
      <c r="AE277" s="8"/>
      <c r="AF277" s="8"/>
      <c r="AG277" s="8"/>
      <c r="AH277" s="8"/>
      <c r="AI277" s="8"/>
      <c r="AJ277" s="8"/>
      <c r="AK277" s="8"/>
      <c r="AL277" s="8"/>
      <c r="AM277" s="8"/>
      <c r="AN277" s="8"/>
      <c r="AO277" s="8"/>
      <c r="AP277" s="8"/>
      <c r="AQ277" s="8"/>
      <c r="AR277" s="8"/>
      <c r="AS277" s="8"/>
      <c r="AT277" s="8"/>
      <c r="AU277" s="8"/>
      <c r="AV277" s="8"/>
      <c r="AW277" s="8"/>
      <c r="AX277" s="8"/>
      <c r="AY277" s="8"/>
      <c r="AZ277" s="8"/>
      <c r="BA277" s="8"/>
      <c r="BB277" s="8"/>
      <c r="BC277" s="8"/>
      <c r="BD277" s="8"/>
      <c r="BE277" s="8"/>
      <c r="BF277" s="8"/>
      <c r="BG277" s="8"/>
      <c r="BH277" s="8"/>
      <c r="BI277" s="8"/>
      <c r="BJ277" s="8"/>
      <c r="BK277" s="8"/>
      <c r="BL277" s="8"/>
      <c r="BM277" s="8"/>
      <c r="BN277" s="8"/>
      <c r="BO277" s="8"/>
      <c r="BP277" s="8"/>
      <c r="BQ277" s="8"/>
      <c r="BR277" s="8"/>
      <c r="BS277" s="8"/>
      <c r="BT277" s="8"/>
      <c r="BU277" s="8"/>
      <c r="BV277" s="8"/>
      <c r="BW277" s="8"/>
      <c r="BX277" s="8"/>
      <c r="BY277" s="8"/>
      <c r="BZ277" s="8"/>
      <c r="CA277" s="8"/>
      <c r="CB277" s="8"/>
      <c r="CC277" s="8"/>
      <c r="CD277" s="8"/>
      <c r="CE277" s="8"/>
      <c r="CF277" s="8"/>
      <c r="CG277" s="8"/>
      <c r="CH277" s="8"/>
      <c r="CI277" s="8"/>
      <c r="CJ277" s="8"/>
      <c r="CK277" s="8"/>
      <c r="CL277" s="8"/>
      <c r="CM277" s="8"/>
      <c r="CN277" s="8"/>
      <c r="CO277" s="8"/>
      <c r="CP277" s="8"/>
      <c r="CQ277" s="8"/>
      <c r="CR277" s="8"/>
      <c r="CS277" s="8"/>
      <c r="CT277" s="8"/>
      <c r="CU277" s="8"/>
      <c r="CV277" s="8"/>
      <c r="CW277" s="8"/>
      <c r="CX277" s="8"/>
      <c r="CY277" s="8"/>
      <c r="CZ277" s="8"/>
      <c r="DA277" s="8"/>
      <c r="DB277" s="8"/>
      <c r="DC277" s="8"/>
      <c r="DD277" s="8"/>
      <c r="DE277" s="8"/>
      <c r="DF277" s="8"/>
      <c r="DG277" s="8"/>
      <c r="DH277" s="8"/>
      <c r="DI277" s="8"/>
      <c r="DJ277" s="8"/>
      <c r="DK277" s="8"/>
      <c r="DL277" s="8"/>
      <c r="DM277" s="8"/>
      <c r="DN277" s="8"/>
      <c r="DO277" s="8"/>
      <c r="DP277" s="8"/>
      <c r="DQ277" s="8"/>
      <c r="DR277" s="8"/>
      <c r="DS277" s="8"/>
      <c r="DT277" s="8"/>
      <c r="DU277" s="8"/>
      <c r="DV277" s="8"/>
      <c r="DW277" s="8"/>
      <c r="DX277" s="8"/>
      <c r="DY277" s="8"/>
      <c r="DZ277" s="8"/>
      <c r="EA277" s="8"/>
      <c r="EB277" s="8"/>
      <c r="EC277" s="8"/>
      <c r="ED277" s="8"/>
      <c r="EE277" s="8"/>
      <c r="EF277" s="8"/>
      <c r="EG277" s="8"/>
      <c r="EH277" s="8"/>
      <c r="EI277" s="8"/>
      <c r="EJ277" s="8"/>
      <c r="EK277" s="8"/>
      <c r="EL277" s="8"/>
      <c r="EM277" s="8"/>
      <c r="EN277" s="8"/>
      <c r="EO277" s="8"/>
      <c r="EP277" s="8"/>
      <c r="EQ277" s="8"/>
      <c r="ER277" s="8"/>
      <c r="ES277" s="8"/>
      <c r="ET277" s="8"/>
      <c r="EU277" s="8"/>
      <c r="EV277" s="8"/>
      <c r="EW277" s="8"/>
      <c r="EX277" s="8"/>
      <c r="EY277" s="8"/>
      <c r="EZ277" s="8"/>
      <c r="FA277" s="8"/>
      <c r="FB277" s="8"/>
      <c r="FC277" s="8"/>
      <c r="FD277" s="8"/>
      <c r="FE277" s="8"/>
      <c r="FF277" s="8"/>
      <c r="FG277" s="8"/>
      <c r="FH277" s="8"/>
      <c r="FI277" s="8"/>
      <c r="FJ277" s="8"/>
      <c r="FK277" s="8"/>
      <c r="FL277" s="8"/>
      <c r="FM277" s="8"/>
      <c r="FN277" s="8"/>
      <c r="FO277" s="8"/>
      <c r="FP277" s="8"/>
      <c r="FQ277" s="8"/>
      <c r="FR277" s="8"/>
      <c r="FS277" s="8"/>
      <c r="FT277" s="8"/>
      <c r="FU277" s="8"/>
      <c r="FV277" s="8"/>
      <c r="FW277" s="8"/>
      <c r="FX277" s="8"/>
    </row>
    <row r="278" spans="2:180" s="7" customFormat="1">
      <c r="B278" s="1"/>
      <c r="C278" s="17"/>
      <c r="D278" s="37"/>
      <c r="E278" s="38"/>
      <c r="F278" s="38"/>
      <c r="G278" s="38"/>
      <c r="H278" s="38"/>
      <c r="I278" s="3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  <c r="AE278" s="8"/>
      <c r="AF278" s="8"/>
      <c r="AG278" s="8"/>
      <c r="AH278" s="8"/>
      <c r="AI278" s="8"/>
      <c r="AJ278" s="8"/>
      <c r="AK278" s="8"/>
      <c r="AL278" s="8"/>
      <c r="AM278" s="8"/>
      <c r="AN278" s="8"/>
      <c r="AO278" s="8"/>
      <c r="AP278" s="8"/>
      <c r="AQ278" s="8"/>
      <c r="AR278" s="8"/>
      <c r="AS278" s="8"/>
      <c r="AT278" s="8"/>
      <c r="AU278" s="8"/>
      <c r="AV278" s="8"/>
      <c r="AW278" s="8"/>
      <c r="AX278" s="8"/>
      <c r="AY278" s="8"/>
      <c r="AZ278" s="8"/>
      <c r="BA278" s="8"/>
      <c r="BB278" s="8"/>
      <c r="BC278" s="8"/>
      <c r="BD278" s="8"/>
      <c r="BE278" s="8"/>
      <c r="BF278" s="8"/>
      <c r="BG278" s="8"/>
      <c r="BH278" s="8"/>
      <c r="BI278" s="8"/>
      <c r="BJ278" s="8"/>
      <c r="BK278" s="8"/>
      <c r="BL278" s="8"/>
      <c r="BM278" s="8"/>
      <c r="BN278" s="8"/>
      <c r="BO278" s="8"/>
      <c r="BP278" s="8"/>
      <c r="BQ278" s="8"/>
      <c r="BR278" s="8"/>
      <c r="BS278" s="8"/>
      <c r="BT278" s="8"/>
      <c r="BU278" s="8"/>
      <c r="BV278" s="8"/>
      <c r="BW278" s="8"/>
      <c r="BX278" s="8"/>
      <c r="BY278" s="8"/>
      <c r="BZ278" s="8"/>
      <c r="CA278" s="8"/>
      <c r="CB278" s="8"/>
      <c r="CC278" s="8"/>
      <c r="CD278" s="8"/>
      <c r="CE278" s="8"/>
      <c r="CF278" s="8"/>
      <c r="CG278" s="8"/>
      <c r="CH278" s="8"/>
      <c r="CI278" s="8"/>
      <c r="CJ278" s="8"/>
      <c r="CK278" s="8"/>
      <c r="CL278" s="8"/>
      <c r="CM278" s="8"/>
      <c r="CN278" s="8"/>
      <c r="CO278" s="8"/>
      <c r="CP278" s="8"/>
      <c r="CQ278" s="8"/>
      <c r="CR278" s="8"/>
      <c r="CS278" s="8"/>
      <c r="CT278" s="8"/>
      <c r="CU278" s="8"/>
      <c r="CV278" s="8"/>
      <c r="CW278" s="8"/>
      <c r="CX278" s="8"/>
      <c r="CY278" s="8"/>
      <c r="CZ278" s="8"/>
      <c r="DA278" s="8"/>
      <c r="DB278" s="8"/>
      <c r="DC278" s="8"/>
      <c r="DD278" s="8"/>
      <c r="DE278" s="8"/>
      <c r="DF278" s="8"/>
      <c r="DG278" s="8"/>
      <c r="DH278" s="8"/>
      <c r="DI278" s="8"/>
      <c r="DJ278" s="8"/>
      <c r="DK278" s="8"/>
      <c r="DL278" s="8"/>
      <c r="DM278" s="8"/>
      <c r="DN278" s="8"/>
      <c r="DO278" s="8"/>
      <c r="DP278" s="8"/>
      <c r="DQ278" s="8"/>
      <c r="DR278" s="8"/>
      <c r="DS278" s="8"/>
      <c r="DT278" s="8"/>
      <c r="DU278" s="8"/>
      <c r="DV278" s="8"/>
      <c r="DW278" s="8"/>
      <c r="DX278" s="8"/>
      <c r="DY278" s="8"/>
      <c r="DZ278" s="8"/>
      <c r="EA278" s="8"/>
      <c r="EB278" s="8"/>
      <c r="EC278" s="8"/>
      <c r="ED278" s="8"/>
      <c r="EE278" s="8"/>
      <c r="EF278" s="8"/>
      <c r="EG278" s="8"/>
      <c r="EH278" s="8"/>
      <c r="EI278" s="8"/>
      <c r="EJ278" s="8"/>
      <c r="EK278" s="8"/>
      <c r="EL278" s="8"/>
      <c r="EM278" s="8"/>
      <c r="EN278" s="8"/>
      <c r="EO278" s="8"/>
      <c r="EP278" s="8"/>
      <c r="EQ278" s="8"/>
      <c r="ER278" s="8"/>
      <c r="ES278" s="8"/>
      <c r="ET278" s="8"/>
      <c r="EU278" s="8"/>
      <c r="EV278" s="8"/>
      <c r="EW278" s="8"/>
      <c r="EX278" s="8"/>
      <c r="EY278" s="8"/>
      <c r="EZ278" s="8"/>
      <c r="FA278" s="8"/>
      <c r="FB278" s="8"/>
      <c r="FC278" s="8"/>
      <c r="FD278" s="8"/>
      <c r="FE278" s="8"/>
      <c r="FF278" s="8"/>
      <c r="FG278" s="8"/>
      <c r="FH278" s="8"/>
      <c r="FI278" s="8"/>
      <c r="FJ278" s="8"/>
      <c r="FK278" s="8"/>
      <c r="FL278" s="8"/>
      <c r="FM278" s="8"/>
      <c r="FN278" s="8"/>
      <c r="FO278" s="8"/>
      <c r="FP278" s="8"/>
      <c r="FQ278" s="8"/>
      <c r="FR278" s="8"/>
      <c r="FS278" s="8"/>
      <c r="FT278" s="8"/>
      <c r="FU278" s="8"/>
      <c r="FV278" s="8"/>
      <c r="FW278" s="8"/>
      <c r="FX278" s="8"/>
    </row>
    <row r="279" spans="2:180" s="7" customFormat="1">
      <c r="B279" s="1"/>
      <c r="C279" s="17"/>
      <c r="D279" s="37"/>
      <c r="E279" s="38"/>
      <c r="F279" s="38"/>
      <c r="G279" s="38"/>
      <c r="H279" s="38"/>
      <c r="I279" s="3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8"/>
      <c r="AF279" s="8"/>
      <c r="AG279" s="8"/>
      <c r="AH279" s="8"/>
      <c r="AI279" s="8"/>
      <c r="AJ279" s="8"/>
      <c r="AK279" s="8"/>
      <c r="AL279" s="8"/>
      <c r="AM279" s="8"/>
      <c r="AN279" s="8"/>
      <c r="AO279" s="8"/>
      <c r="AP279" s="8"/>
      <c r="AQ279" s="8"/>
      <c r="AR279" s="8"/>
      <c r="AS279" s="8"/>
      <c r="AT279" s="8"/>
      <c r="AU279" s="8"/>
      <c r="AV279" s="8"/>
      <c r="AW279" s="8"/>
      <c r="AX279" s="8"/>
      <c r="AY279" s="8"/>
      <c r="AZ279" s="8"/>
      <c r="BA279" s="8"/>
      <c r="BB279" s="8"/>
      <c r="BC279" s="8"/>
      <c r="BD279" s="8"/>
      <c r="BE279" s="8"/>
      <c r="BF279" s="8"/>
      <c r="BG279" s="8"/>
      <c r="BH279" s="8"/>
      <c r="BI279" s="8"/>
      <c r="BJ279" s="8"/>
      <c r="BK279" s="8"/>
      <c r="BL279" s="8"/>
      <c r="BM279" s="8"/>
      <c r="BN279" s="8"/>
      <c r="BO279" s="8"/>
      <c r="BP279" s="8"/>
      <c r="BQ279" s="8"/>
      <c r="BR279" s="8"/>
      <c r="BS279" s="8"/>
      <c r="BT279" s="8"/>
      <c r="BU279" s="8"/>
      <c r="BV279" s="8"/>
      <c r="BW279" s="8"/>
      <c r="BX279" s="8"/>
      <c r="BY279" s="8"/>
      <c r="BZ279" s="8"/>
      <c r="CA279" s="8"/>
      <c r="CB279" s="8"/>
      <c r="CC279" s="8"/>
      <c r="CD279" s="8"/>
      <c r="CE279" s="8"/>
      <c r="CF279" s="8"/>
      <c r="CG279" s="8"/>
      <c r="CH279" s="8"/>
      <c r="CI279" s="8"/>
      <c r="CJ279" s="8"/>
      <c r="CK279" s="8"/>
      <c r="CL279" s="8"/>
      <c r="CM279" s="8"/>
      <c r="CN279" s="8"/>
      <c r="CO279" s="8"/>
      <c r="CP279" s="8"/>
      <c r="CQ279" s="8"/>
      <c r="CR279" s="8"/>
      <c r="CS279" s="8"/>
      <c r="CT279" s="8"/>
      <c r="CU279" s="8"/>
      <c r="CV279" s="8"/>
      <c r="CW279" s="8"/>
      <c r="CX279" s="8"/>
      <c r="CY279" s="8"/>
      <c r="CZ279" s="8"/>
      <c r="DA279" s="8"/>
      <c r="DB279" s="8"/>
      <c r="DC279" s="8"/>
      <c r="DD279" s="8"/>
      <c r="DE279" s="8"/>
      <c r="DF279" s="8"/>
      <c r="DG279" s="8"/>
      <c r="DH279" s="8"/>
      <c r="DI279" s="8"/>
      <c r="DJ279" s="8"/>
      <c r="DK279" s="8"/>
      <c r="DL279" s="8"/>
      <c r="DM279" s="8"/>
      <c r="DN279" s="8"/>
      <c r="DO279" s="8"/>
      <c r="DP279" s="8"/>
      <c r="DQ279" s="8"/>
      <c r="DR279" s="8"/>
      <c r="DS279" s="8"/>
      <c r="DT279" s="8"/>
      <c r="DU279" s="8"/>
      <c r="DV279" s="8"/>
      <c r="DW279" s="8"/>
      <c r="DX279" s="8"/>
      <c r="DY279" s="8"/>
      <c r="DZ279" s="8"/>
      <c r="EA279" s="8"/>
      <c r="EB279" s="8"/>
      <c r="EC279" s="8"/>
      <c r="ED279" s="8"/>
      <c r="EE279" s="8"/>
      <c r="EF279" s="8"/>
      <c r="EG279" s="8"/>
      <c r="EH279" s="8"/>
      <c r="EI279" s="8"/>
      <c r="EJ279" s="8"/>
      <c r="EK279" s="8"/>
      <c r="EL279" s="8"/>
      <c r="EM279" s="8"/>
      <c r="EN279" s="8"/>
      <c r="EO279" s="8"/>
      <c r="EP279" s="8"/>
      <c r="EQ279" s="8"/>
      <c r="ER279" s="8"/>
      <c r="ES279" s="8"/>
      <c r="ET279" s="8"/>
      <c r="EU279" s="8"/>
      <c r="EV279" s="8"/>
      <c r="EW279" s="8"/>
      <c r="EX279" s="8"/>
      <c r="EY279" s="8"/>
      <c r="EZ279" s="8"/>
      <c r="FA279" s="8"/>
      <c r="FB279" s="8"/>
      <c r="FC279" s="8"/>
      <c r="FD279" s="8"/>
      <c r="FE279" s="8"/>
      <c r="FF279" s="8"/>
      <c r="FG279" s="8"/>
      <c r="FH279" s="8"/>
      <c r="FI279" s="8"/>
      <c r="FJ279" s="8"/>
      <c r="FK279" s="8"/>
      <c r="FL279" s="8"/>
      <c r="FM279" s="8"/>
      <c r="FN279" s="8"/>
      <c r="FO279" s="8"/>
      <c r="FP279" s="8"/>
      <c r="FQ279" s="8"/>
      <c r="FR279" s="8"/>
      <c r="FS279" s="8"/>
      <c r="FT279" s="8"/>
      <c r="FU279" s="8"/>
      <c r="FV279" s="8"/>
      <c r="FW279" s="8"/>
      <c r="FX279" s="8"/>
    </row>
    <row r="280" spans="2:180" s="7" customFormat="1">
      <c r="B280" s="1"/>
      <c r="C280" s="17"/>
      <c r="D280" s="37"/>
      <c r="E280" s="38"/>
      <c r="F280" s="38"/>
      <c r="G280" s="38"/>
      <c r="H280" s="38"/>
      <c r="I280" s="3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  <c r="AE280" s="8"/>
      <c r="AF280" s="8"/>
      <c r="AG280" s="8"/>
      <c r="AH280" s="8"/>
      <c r="AI280" s="8"/>
      <c r="AJ280" s="8"/>
      <c r="AK280" s="8"/>
      <c r="AL280" s="8"/>
      <c r="AM280" s="8"/>
      <c r="AN280" s="8"/>
      <c r="AO280" s="8"/>
      <c r="AP280" s="8"/>
      <c r="AQ280" s="8"/>
      <c r="AR280" s="8"/>
      <c r="AS280" s="8"/>
      <c r="AT280" s="8"/>
      <c r="AU280" s="8"/>
      <c r="AV280" s="8"/>
      <c r="AW280" s="8"/>
      <c r="AX280" s="8"/>
      <c r="AY280" s="8"/>
      <c r="AZ280" s="8"/>
      <c r="BA280" s="8"/>
      <c r="BB280" s="8"/>
      <c r="BC280" s="8"/>
      <c r="BD280" s="8"/>
      <c r="BE280" s="8"/>
      <c r="BF280" s="8"/>
      <c r="BG280" s="8"/>
      <c r="BH280" s="8"/>
      <c r="BI280" s="8"/>
      <c r="BJ280" s="8"/>
      <c r="BK280" s="8"/>
      <c r="BL280" s="8"/>
      <c r="BM280" s="8"/>
      <c r="BN280" s="8"/>
      <c r="BO280" s="8"/>
      <c r="BP280" s="8"/>
      <c r="BQ280" s="8"/>
      <c r="BR280" s="8"/>
      <c r="BS280" s="8"/>
      <c r="BT280" s="8"/>
      <c r="BU280" s="8"/>
      <c r="BV280" s="8"/>
      <c r="BW280" s="8"/>
      <c r="BX280" s="8"/>
      <c r="BY280" s="8"/>
      <c r="BZ280" s="8"/>
      <c r="CA280" s="8"/>
      <c r="CB280" s="8"/>
      <c r="CC280" s="8"/>
      <c r="CD280" s="8"/>
      <c r="CE280" s="8"/>
      <c r="CF280" s="8"/>
      <c r="CG280" s="8"/>
      <c r="CH280" s="8"/>
      <c r="CI280" s="8"/>
      <c r="CJ280" s="8"/>
      <c r="CK280" s="8"/>
      <c r="CL280" s="8"/>
      <c r="CM280" s="8"/>
      <c r="CN280" s="8"/>
      <c r="CO280" s="8"/>
      <c r="CP280" s="8"/>
      <c r="CQ280" s="8"/>
      <c r="CR280" s="8"/>
      <c r="CS280" s="8"/>
      <c r="CT280" s="8"/>
      <c r="CU280" s="8"/>
      <c r="CV280" s="8"/>
      <c r="CW280" s="8"/>
      <c r="CX280" s="8"/>
      <c r="CY280" s="8"/>
      <c r="CZ280" s="8"/>
      <c r="DA280" s="8"/>
      <c r="DB280" s="8"/>
      <c r="DC280" s="8"/>
      <c r="DD280" s="8"/>
      <c r="DE280" s="8"/>
      <c r="DF280" s="8"/>
      <c r="DG280" s="8"/>
      <c r="DH280" s="8"/>
      <c r="DI280" s="8"/>
      <c r="DJ280" s="8"/>
      <c r="DK280" s="8"/>
      <c r="DL280" s="8"/>
      <c r="DM280" s="8"/>
      <c r="DN280" s="8"/>
      <c r="DO280" s="8"/>
      <c r="DP280" s="8"/>
      <c r="DQ280" s="8"/>
      <c r="DR280" s="8"/>
      <c r="DS280" s="8"/>
      <c r="DT280" s="8"/>
      <c r="DU280" s="8"/>
      <c r="DV280" s="8"/>
      <c r="DW280" s="8"/>
      <c r="DX280" s="8"/>
      <c r="DY280" s="8"/>
      <c r="DZ280" s="8"/>
      <c r="EA280" s="8"/>
      <c r="EB280" s="8"/>
      <c r="EC280" s="8"/>
      <c r="ED280" s="8"/>
      <c r="EE280" s="8"/>
      <c r="EF280" s="8"/>
      <c r="EG280" s="8"/>
      <c r="EH280" s="8"/>
      <c r="EI280" s="8"/>
      <c r="EJ280" s="8"/>
      <c r="EK280" s="8"/>
      <c r="EL280" s="8"/>
      <c r="EM280" s="8"/>
      <c r="EN280" s="8"/>
      <c r="EO280" s="8"/>
      <c r="EP280" s="8"/>
      <c r="EQ280" s="8"/>
      <c r="ER280" s="8"/>
      <c r="ES280" s="8"/>
      <c r="ET280" s="8"/>
      <c r="EU280" s="8"/>
      <c r="EV280" s="8"/>
      <c r="EW280" s="8"/>
      <c r="EX280" s="8"/>
      <c r="EY280" s="8"/>
      <c r="EZ280" s="8"/>
      <c r="FA280" s="8"/>
      <c r="FB280" s="8"/>
      <c r="FC280" s="8"/>
      <c r="FD280" s="8"/>
      <c r="FE280" s="8"/>
      <c r="FF280" s="8"/>
      <c r="FG280" s="8"/>
      <c r="FH280" s="8"/>
      <c r="FI280" s="8"/>
      <c r="FJ280" s="8"/>
      <c r="FK280" s="8"/>
      <c r="FL280" s="8"/>
      <c r="FM280" s="8"/>
      <c r="FN280" s="8"/>
      <c r="FO280" s="8"/>
      <c r="FP280" s="8"/>
      <c r="FQ280" s="8"/>
      <c r="FR280" s="8"/>
      <c r="FS280" s="8"/>
      <c r="FT280" s="8"/>
      <c r="FU280" s="8"/>
      <c r="FV280" s="8"/>
      <c r="FW280" s="8"/>
      <c r="FX280" s="8"/>
    </row>
    <row r="281" spans="2:180" s="7" customFormat="1">
      <c r="B281" s="1"/>
      <c r="C281" s="17"/>
      <c r="D281" s="37"/>
      <c r="E281" s="38"/>
      <c r="F281" s="38"/>
      <c r="G281" s="38"/>
      <c r="H281" s="38"/>
      <c r="I281" s="3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  <c r="AD281" s="8"/>
      <c r="AE281" s="8"/>
      <c r="AF281" s="8"/>
      <c r="AG281" s="8"/>
      <c r="AH281" s="8"/>
      <c r="AI281" s="8"/>
      <c r="AJ281" s="8"/>
      <c r="AK281" s="8"/>
      <c r="AL281" s="8"/>
      <c r="AM281" s="8"/>
      <c r="AN281" s="8"/>
      <c r="AO281" s="8"/>
      <c r="AP281" s="8"/>
      <c r="AQ281" s="8"/>
      <c r="AR281" s="8"/>
      <c r="AS281" s="8"/>
      <c r="AT281" s="8"/>
      <c r="AU281" s="8"/>
      <c r="AV281" s="8"/>
      <c r="AW281" s="8"/>
      <c r="AX281" s="8"/>
      <c r="AY281" s="8"/>
      <c r="AZ281" s="8"/>
      <c r="BA281" s="8"/>
      <c r="BB281" s="8"/>
      <c r="BC281" s="8"/>
      <c r="BD281" s="8"/>
      <c r="BE281" s="8"/>
      <c r="BF281" s="8"/>
      <c r="BG281" s="8"/>
      <c r="BH281" s="8"/>
      <c r="BI281" s="8"/>
      <c r="BJ281" s="8"/>
      <c r="BK281" s="8"/>
      <c r="BL281" s="8"/>
      <c r="BM281" s="8"/>
      <c r="BN281" s="8"/>
      <c r="BO281" s="8"/>
      <c r="BP281" s="8"/>
      <c r="BQ281" s="8"/>
      <c r="BR281" s="8"/>
      <c r="BS281" s="8"/>
      <c r="BT281" s="8"/>
      <c r="BU281" s="8"/>
      <c r="BV281" s="8"/>
      <c r="BW281" s="8"/>
      <c r="BX281" s="8"/>
      <c r="BY281" s="8"/>
      <c r="BZ281" s="8"/>
      <c r="CA281" s="8"/>
      <c r="CB281" s="8"/>
      <c r="CC281" s="8"/>
      <c r="CD281" s="8"/>
      <c r="CE281" s="8"/>
      <c r="CF281" s="8"/>
      <c r="CG281" s="8"/>
      <c r="CH281" s="8"/>
      <c r="CI281" s="8"/>
      <c r="CJ281" s="8"/>
      <c r="CK281" s="8"/>
      <c r="CL281" s="8"/>
      <c r="CM281" s="8"/>
      <c r="CN281" s="8"/>
      <c r="CO281" s="8"/>
      <c r="CP281" s="8"/>
      <c r="CQ281" s="8"/>
      <c r="CR281" s="8"/>
      <c r="CS281" s="8"/>
      <c r="CT281" s="8"/>
      <c r="CU281" s="8"/>
      <c r="CV281" s="8"/>
      <c r="CW281" s="8"/>
      <c r="CX281" s="8"/>
      <c r="CY281" s="8"/>
      <c r="CZ281" s="8"/>
      <c r="DA281" s="8"/>
      <c r="DB281" s="8"/>
      <c r="DC281" s="8"/>
      <c r="DD281" s="8"/>
      <c r="DE281" s="8"/>
      <c r="DF281" s="8"/>
      <c r="DG281" s="8"/>
      <c r="DH281" s="8"/>
      <c r="DI281" s="8"/>
      <c r="DJ281" s="8"/>
      <c r="DK281" s="8"/>
      <c r="DL281" s="8"/>
      <c r="DM281" s="8"/>
      <c r="DN281" s="8"/>
      <c r="DO281" s="8"/>
      <c r="DP281" s="8"/>
      <c r="DQ281" s="8"/>
      <c r="DR281" s="8"/>
      <c r="DS281" s="8"/>
      <c r="DT281" s="8"/>
      <c r="DU281" s="8"/>
      <c r="DV281" s="8"/>
      <c r="DW281" s="8"/>
      <c r="DX281" s="8"/>
      <c r="DY281" s="8"/>
      <c r="DZ281" s="8"/>
      <c r="EA281" s="8"/>
      <c r="EB281" s="8"/>
      <c r="EC281" s="8"/>
      <c r="ED281" s="8"/>
      <c r="EE281" s="8"/>
      <c r="EF281" s="8"/>
      <c r="EG281" s="8"/>
      <c r="EH281" s="8"/>
      <c r="EI281" s="8"/>
      <c r="EJ281" s="8"/>
      <c r="EK281" s="8"/>
      <c r="EL281" s="8"/>
      <c r="EM281" s="8"/>
      <c r="EN281" s="8"/>
      <c r="EO281" s="8"/>
      <c r="EP281" s="8"/>
      <c r="EQ281" s="8"/>
      <c r="ER281" s="8"/>
      <c r="ES281" s="8"/>
      <c r="ET281" s="8"/>
      <c r="EU281" s="8"/>
      <c r="EV281" s="8"/>
      <c r="EW281" s="8"/>
      <c r="EX281" s="8"/>
      <c r="EY281" s="8"/>
      <c r="EZ281" s="8"/>
      <c r="FA281" s="8"/>
      <c r="FB281" s="8"/>
      <c r="FC281" s="8"/>
      <c r="FD281" s="8"/>
      <c r="FE281" s="8"/>
      <c r="FF281" s="8"/>
      <c r="FG281" s="8"/>
      <c r="FH281" s="8"/>
      <c r="FI281" s="8"/>
      <c r="FJ281" s="8"/>
      <c r="FK281" s="8"/>
      <c r="FL281" s="8"/>
      <c r="FM281" s="8"/>
      <c r="FN281" s="8"/>
      <c r="FO281" s="8"/>
      <c r="FP281" s="8"/>
      <c r="FQ281" s="8"/>
      <c r="FR281" s="8"/>
      <c r="FS281" s="8"/>
      <c r="FT281" s="8"/>
      <c r="FU281" s="8"/>
      <c r="FV281" s="8"/>
      <c r="FW281" s="8"/>
      <c r="FX281" s="8"/>
    </row>
    <row r="282" spans="2:180" s="7" customFormat="1">
      <c r="B282" s="1"/>
      <c r="C282" s="17"/>
      <c r="D282" s="37"/>
      <c r="E282" s="38"/>
      <c r="F282" s="38"/>
      <c r="G282" s="38"/>
      <c r="H282" s="38"/>
      <c r="I282" s="3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  <c r="AE282" s="8"/>
      <c r="AF282" s="8"/>
      <c r="AG282" s="8"/>
      <c r="AH282" s="8"/>
      <c r="AI282" s="8"/>
      <c r="AJ282" s="8"/>
      <c r="AK282" s="8"/>
      <c r="AL282" s="8"/>
      <c r="AM282" s="8"/>
      <c r="AN282" s="8"/>
      <c r="AO282" s="8"/>
      <c r="AP282" s="8"/>
      <c r="AQ282" s="8"/>
      <c r="AR282" s="8"/>
      <c r="AS282" s="8"/>
      <c r="AT282" s="8"/>
      <c r="AU282" s="8"/>
      <c r="AV282" s="8"/>
      <c r="AW282" s="8"/>
      <c r="AX282" s="8"/>
      <c r="AY282" s="8"/>
      <c r="AZ282" s="8"/>
      <c r="BA282" s="8"/>
      <c r="BB282" s="8"/>
      <c r="BC282" s="8"/>
      <c r="BD282" s="8"/>
      <c r="BE282" s="8"/>
      <c r="BF282" s="8"/>
      <c r="BG282" s="8"/>
      <c r="BH282" s="8"/>
      <c r="BI282" s="8"/>
      <c r="BJ282" s="8"/>
      <c r="BK282" s="8"/>
      <c r="BL282" s="8"/>
      <c r="BM282" s="8"/>
      <c r="BN282" s="8"/>
      <c r="BO282" s="8"/>
      <c r="BP282" s="8"/>
      <c r="BQ282" s="8"/>
      <c r="BR282" s="8"/>
      <c r="BS282" s="8"/>
      <c r="BT282" s="8"/>
      <c r="BU282" s="8"/>
      <c r="BV282" s="8"/>
      <c r="BW282" s="8"/>
      <c r="BX282" s="8"/>
      <c r="BY282" s="8"/>
      <c r="BZ282" s="8"/>
      <c r="CA282" s="8"/>
      <c r="CB282" s="8"/>
      <c r="CC282" s="8"/>
      <c r="CD282" s="8"/>
      <c r="CE282" s="8"/>
      <c r="CF282" s="8"/>
      <c r="CG282" s="8"/>
      <c r="CH282" s="8"/>
      <c r="CI282" s="8"/>
      <c r="CJ282" s="8"/>
      <c r="CK282" s="8"/>
      <c r="CL282" s="8"/>
      <c r="CM282" s="8"/>
      <c r="CN282" s="8"/>
      <c r="CO282" s="8"/>
      <c r="CP282" s="8"/>
      <c r="CQ282" s="8"/>
      <c r="CR282" s="8"/>
      <c r="CS282" s="8"/>
      <c r="CT282" s="8"/>
      <c r="CU282" s="8"/>
      <c r="CV282" s="8"/>
      <c r="CW282" s="8"/>
      <c r="CX282" s="8"/>
      <c r="CY282" s="8"/>
      <c r="CZ282" s="8"/>
      <c r="DA282" s="8"/>
      <c r="DB282" s="8"/>
      <c r="DC282" s="8"/>
      <c r="DD282" s="8"/>
      <c r="DE282" s="8"/>
      <c r="DF282" s="8"/>
      <c r="DG282" s="8"/>
      <c r="DH282" s="8"/>
      <c r="DI282" s="8"/>
      <c r="DJ282" s="8"/>
      <c r="DK282" s="8"/>
      <c r="DL282" s="8"/>
      <c r="DM282" s="8"/>
      <c r="DN282" s="8"/>
      <c r="DO282" s="8"/>
      <c r="DP282" s="8"/>
      <c r="DQ282" s="8"/>
      <c r="DR282" s="8"/>
      <c r="DS282" s="8"/>
      <c r="DT282" s="8"/>
      <c r="DU282" s="8"/>
      <c r="DV282" s="8"/>
      <c r="DW282" s="8"/>
      <c r="DX282" s="8"/>
      <c r="DY282" s="8"/>
      <c r="DZ282" s="8"/>
      <c r="EA282" s="8"/>
      <c r="EB282" s="8"/>
      <c r="EC282" s="8"/>
      <c r="ED282" s="8"/>
      <c r="EE282" s="8"/>
      <c r="EF282" s="8"/>
      <c r="EG282" s="8"/>
      <c r="EH282" s="8"/>
      <c r="EI282" s="8"/>
      <c r="EJ282" s="8"/>
      <c r="EK282" s="8"/>
      <c r="EL282" s="8"/>
      <c r="EM282" s="8"/>
      <c r="EN282" s="8"/>
      <c r="EO282" s="8"/>
      <c r="EP282" s="8"/>
      <c r="EQ282" s="8"/>
      <c r="ER282" s="8"/>
      <c r="ES282" s="8"/>
      <c r="ET282" s="8"/>
      <c r="EU282" s="8"/>
      <c r="EV282" s="8"/>
      <c r="EW282" s="8"/>
      <c r="EX282" s="8"/>
      <c r="EY282" s="8"/>
      <c r="EZ282" s="8"/>
      <c r="FA282" s="8"/>
      <c r="FB282" s="8"/>
      <c r="FC282" s="8"/>
      <c r="FD282" s="8"/>
      <c r="FE282" s="8"/>
      <c r="FF282" s="8"/>
      <c r="FG282" s="8"/>
      <c r="FH282" s="8"/>
      <c r="FI282" s="8"/>
      <c r="FJ282" s="8"/>
      <c r="FK282" s="8"/>
      <c r="FL282" s="8"/>
      <c r="FM282" s="8"/>
      <c r="FN282" s="8"/>
      <c r="FO282" s="8"/>
      <c r="FP282" s="8"/>
      <c r="FQ282" s="8"/>
      <c r="FR282" s="8"/>
      <c r="FS282" s="8"/>
      <c r="FT282" s="8"/>
      <c r="FU282" s="8"/>
      <c r="FV282" s="8"/>
      <c r="FW282" s="8"/>
      <c r="FX282" s="8"/>
    </row>
    <row r="283" spans="2:180" s="7" customFormat="1">
      <c r="B283" s="1"/>
      <c r="C283" s="17"/>
      <c r="D283" s="37"/>
      <c r="E283" s="38"/>
      <c r="F283" s="38"/>
      <c r="G283" s="38"/>
      <c r="H283" s="38"/>
      <c r="I283" s="3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/>
      <c r="AF283" s="8"/>
      <c r="AG283" s="8"/>
      <c r="AH283" s="8"/>
      <c r="AI283" s="8"/>
      <c r="AJ283" s="8"/>
      <c r="AK283" s="8"/>
      <c r="AL283" s="8"/>
      <c r="AM283" s="8"/>
      <c r="AN283" s="8"/>
      <c r="AO283" s="8"/>
      <c r="AP283" s="8"/>
      <c r="AQ283" s="8"/>
      <c r="AR283" s="8"/>
      <c r="AS283" s="8"/>
      <c r="AT283" s="8"/>
      <c r="AU283" s="8"/>
      <c r="AV283" s="8"/>
      <c r="AW283" s="8"/>
      <c r="AX283" s="8"/>
      <c r="AY283" s="8"/>
      <c r="AZ283" s="8"/>
      <c r="BA283" s="8"/>
      <c r="BB283" s="8"/>
      <c r="BC283" s="8"/>
      <c r="BD283" s="8"/>
      <c r="BE283" s="8"/>
      <c r="BF283" s="8"/>
      <c r="BG283" s="8"/>
      <c r="BH283" s="8"/>
      <c r="BI283" s="8"/>
      <c r="BJ283" s="8"/>
      <c r="BK283" s="8"/>
      <c r="BL283" s="8"/>
      <c r="BM283" s="8"/>
      <c r="BN283" s="8"/>
      <c r="BO283" s="8"/>
      <c r="BP283" s="8"/>
      <c r="BQ283" s="8"/>
      <c r="BR283" s="8"/>
      <c r="BS283" s="8"/>
      <c r="BT283" s="8"/>
      <c r="BU283" s="8"/>
      <c r="BV283" s="8"/>
      <c r="BW283" s="8"/>
      <c r="BX283" s="8"/>
      <c r="BY283" s="8"/>
      <c r="BZ283" s="8"/>
      <c r="CA283" s="8"/>
      <c r="CB283" s="8"/>
      <c r="CC283" s="8"/>
      <c r="CD283" s="8"/>
      <c r="CE283" s="8"/>
      <c r="CF283" s="8"/>
      <c r="CG283" s="8"/>
      <c r="CH283" s="8"/>
      <c r="CI283" s="8"/>
      <c r="CJ283" s="8"/>
      <c r="CK283" s="8"/>
      <c r="CL283" s="8"/>
      <c r="CM283" s="8"/>
      <c r="CN283" s="8"/>
      <c r="CO283" s="8"/>
      <c r="CP283" s="8"/>
      <c r="CQ283" s="8"/>
      <c r="CR283" s="8"/>
      <c r="CS283" s="8"/>
      <c r="CT283" s="8"/>
      <c r="CU283" s="8"/>
      <c r="CV283" s="8"/>
      <c r="CW283" s="8"/>
      <c r="CX283" s="8"/>
      <c r="CY283" s="8"/>
      <c r="CZ283" s="8"/>
      <c r="DA283" s="8"/>
      <c r="DB283" s="8"/>
      <c r="DC283" s="8"/>
      <c r="DD283" s="8"/>
      <c r="DE283" s="8"/>
      <c r="DF283" s="8"/>
      <c r="DG283" s="8"/>
      <c r="DH283" s="8"/>
      <c r="DI283" s="8"/>
      <c r="DJ283" s="8"/>
      <c r="DK283" s="8"/>
      <c r="DL283" s="8"/>
      <c r="DM283" s="8"/>
      <c r="DN283" s="8"/>
      <c r="DO283" s="8"/>
      <c r="DP283" s="8"/>
      <c r="DQ283" s="8"/>
      <c r="DR283" s="8"/>
      <c r="DS283" s="8"/>
      <c r="DT283" s="8"/>
      <c r="DU283" s="8"/>
      <c r="DV283" s="8"/>
      <c r="DW283" s="8"/>
      <c r="DX283" s="8"/>
      <c r="DY283" s="8"/>
      <c r="DZ283" s="8"/>
      <c r="EA283" s="8"/>
      <c r="EB283" s="8"/>
      <c r="EC283" s="8"/>
      <c r="ED283" s="8"/>
      <c r="EE283" s="8"/>
      <c r="EF283" s="8"/>
      <c r="EG283" s="8"/>
      <c r="EH283" s="8"/>
      <c r="EI283" s="8"/>
      <c r="EJ283" s="8"/>
      <c r="EK283" s="8"/>
      <c r="EL283" s="8"/>
      <c r="EM283" s="8"/>
      <c r="EN283" s="8"/>
      <c r="EO283" s="8"/>
      <c r="EP283" s="8"/>
      <c r="EQ283" s="8"/>
      <c r="ER283" s="8"/>
      <c r="ES283" s="8"/>
      <c r="ET283" s="8"/>
      <c r="EU283" s="8"/>
      <c r="EV283" s="8"/>
      <c r="EW283" s="8"/>
      <c r="EX283" s="8"/>
      <c r="EY283" s="8"/>
      <c r="EZ283" s="8"/>
      <c r="FA283" s="8"/>
      <c r="FB283" s="8"/>
      <c r="FC283" s="8"/>
      <c r="FD283" s="8"/>
      <c r="FE283" s="8"/>
      <c r="FF283" s="8"/>
      <c r="FG283" s="8"/>
      <c r="FH283" s="8"/>
      <c r="FI283" s="8"/>
      <c r="FJ283" s="8"/>
      <c r="FK283" s="8"/>
      <c r="FL283" s="8"/>
      <c r="FM283" s="8"/>
      <c r="FN283" s="8"/>
      <c r="FO283" s="8"/>
      <c r="FP283" s="8"/>
      <c r="FQ283" s="8"/>
      <c r="FR283" s="8"/>
      <c r="FS283" s="8"/>
      <c r="FT283" s="8"/>
      <c r="FU283" s="8"/>
      <c r="FV283" s="8"/>
      <c r="FW283" s="8"/>
      <c r="FX283" s="8"/>
    </row>
    <row r="284" spans="2:180" s="7" customFormat="1">
      <c r="B284" s="1"/>
      <c r="C284" s="17"/>
      <c r="D284" s="37"/>
      <c r="E284" s="38"/>
      <c r="F284" s="38"/>
      <c r="G284" s="38"/>
      <c r="H284" s="38"/>
      <c r="I284" s="3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  <c r="AD284" s="8"/>
      <c r="AE284" s="8"/>
      <c r="AF284" s="8"/>
      <c r="AG284" s="8"/>
      <c r="AH284" s="8"/>
      <c r="AI284" s="8"/>
      <c r="AJ284" s="8"/>
      <c r="AK284" s="8"/>
      <c r="AL284" s="8"/>
      <c r="AM284" s="8"/>
      <c r="AN284" s="8"/>
      <c r="AO284" s="8"/>
      <c r="AP284" s="8"/>
      <c r="AQ284" s="8"/>
      <c r="AR284" s="8"/>
      <c r="AS284" s="8"/>
      <c r="AT284" s="8"/>
      <c r="AU284" s="8"/>
      <c r="AV284" s="8"/>
      <c r="AW284" s="8"/>
      <c r="AX284" s="8"/>
      <c r="AY284" s="8"/>
      <c r="AZ284" s="8"/>
      <c r="BA284" s="8"/>
      <c r="BB284" s="8"/>
      <c r="BC284" s="8"/>
      <c r="BD284" s="8"/>
      <c r="BE284" s="8"/>
      <c r="BF284" s="8"/>
      <c r="BG284" s="8"/>
      <c r="BH284" s="8"/>
      <c r="BI284" s="8"/>
      <c r="BJ284" s="8"/>
      <c r="BK284" s="8"/>
      <c r="BL284" s="8"/>
      <c r="BM284" s="8"/>
      <c r="BN284" s="8"/>
      <c r="BO284" s="8"/>
      <c r="BP284" s="8"/>
      <c r="BQ284" s="8"/>
      <c r="BR284" s="8"/>
      <c r="BS284" s="8"/>
      <c r="BT284" s="8"/>
      <c r="BU284" s="8"/>
      <c r="BV284" s="8"/>
      <c r="BW284" s="8"/>
      <c r="BX284" s="8"/>
      <c r="BY284" s="8"/>
      <c r="BZ284" s="8"/>
      <c r="CA284" s="8"/>
      <c r="CB284" s="8"/>
      <c r="CC284" s="8"/>
      <c r="CD284" s="8"/>
      <c r="CE284" s="8"/>
      <c r="CF284" s="8"/>
      <c r="CG284" s="8"/>
      <c r="CH284" s="8"/>
      <c r="CI284" s="8"/>
      <c r="CJ284" s="8"/>
      <c r="CK284" s="8"/>
      <c r="CL284" s="8"/>
      <c r="CM284" s="8"/>
      <c r="CN284" s="8"/>
      <c r="CO284" s="8"/>
      <c r="CP284" s="8"/>
      <c r="CQ284" s="8"/>
      <c r="CR284" s="8"/>
      <c r="CS284" s="8"/>
      <c r="CT284" s="8"/>
      <c r="CU284" s="8"/>
      <c r="CV284" s="8"/>
      <c r="CW284" s="8"/>
      <c r="CX284" s="8"/>
      <c r="CY284" s="8"/>
      <c r="CZ284" s="8"/>
      <c r="DA284" s="8"/>
      <c r="DB284" s="8"/>
      <c r="DC284" s="8"/>
      <c r="DD284" s="8"/>
      <c r="DE284" s="8"/>
      <c r="DF284" s="8"/>
      <c r="DG284" s="8"/>
      <c r="DH284" s="8"/>
      <c r="DI284" s="8"/>
      <c r="DJ284" s="8"/>
      <c r="DK284" s="8"/>
      <c r="DL284" s="8"/>
      <c r="DM284" s="8"/>
      <c r="DN284" s="8"/>
      <c r="DO284" s="8"/>
      <c r="DP284" s="8"/>
      <c r="DQ284" s="8"/>
      <c r="DR284" s="8"/>
      <c r="DS284" s="8"/>
      <c r="DT284" s="8"/>
      <c r="DU284" s="8"/>
      <c r="DV284" s="8"/>
      <c r="DW284" s="8"/>
      <c r="DX284" s="8"/>
      <c r="DY284" s="8"/>
      <c r="DZ284" s="8"/>
      <c r="EA284" s="8"/>
      <c r="EB284" s="8"/>
      <c r="EC284" s="8"/>
      <c r="ED284" s="8"/>
      <c r="EE284" s="8"/>
      <c r="EF284" s="8"/>
      <c r="EG284" s="8"/>
      <c r="EH284" s="8"/>
      <c r="EI284" s="8"/>
      <c r="EJ284" s="8"/>
      <c r="EK284" s="8"/>
      <c r="EL284" s="8"/>
      <c r="EM284" s="8"/>
      <c r="EN284" s="8"/>
      <c r="EO284" s="8"/>
      <c r="EP284" s="8"/>
      <c r="EQ284" s="8"/>
      <c r="ER284" s="8"/>
      <c r="ES284" s="8"/>
      <c r="ET284" s="8"/>
      <c r="EU284" s="8"/>
      <c r="EV284" s="8"/>
      <c r="EW284" s="8"/>
      <c r="EX284" s="8"/>
      <c r="EY284" s="8"/>
      <c r="EZ284" s="8"/>
      <c r="FA284" s="8"/>
      <c r="FB284" s="8"/>
      <c r="FC284" s="8"/>
      <c r="FD284" s="8"/>
      <c r="FE284" s="8"/>
      <c r="FF284" s="8"/>
      <c r="FG284" s="8"/>
      <c r="FH284" s="8"/>
      <c r="FI284" s="8"/>
      <c r="FJ284" s="8"/>
      <c r="FK284" s="8"/>
      <c r="FL284" s="8"/>
      <c r="FM284" s="8"/>
      <c r="FN284" s="8"/>
      <c r="FO284" s="8"/>
      <c r="FP284" s="8"/>
      <c r="FQ284" s="8"/>
      <c r="FR284" s="8"/>
      <c r="FS284" s="8"/>
      <c r="FT284" s="8"/>
      <c r="FU284" s="8"/>
      <c r="FV284" s="8"/>
      <c r="FW284" s="8"/>
      <c r="FX284" s="8"/>
    </row>
    <row r="285" spans="2:180" s="7" customFormat="1">
      <c r="B285" s="1"/>
      <c r="C285" s="17"/>
      <c r="D285" s="37"/>
      <c r="E285" s="38"/>
      <c r="F285" s="38"/>
      <c r="G285" s="38"/>
      <c r="H285" s="38"/>
      <c r="I285" s="3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8"/>
      <c r="AF285" s="8"/>
      <c r="AG285" s="8"/>
      <c r="AH285" s="8"/>
      <c r="AI285" s="8"/>
      <c r="AJ285" s="8"/>
      <c r="AK285" s="8"/>
      <c r="AL285" s="8"/>
      <c r="AM285" s="8"/>
      <c r="AN285" s="8"/>
      <c r="AO285" s="8"/>
      <c r="AP285" s="8"/>
      <c r="AQ285" s="8"/>
      <c r="AR285" s="8"/>
      <c r="AS285" s="8"/>
      <c r="AT285" s="8"/>
      <c r="AU285" s="8"/>
      <c r="AV285" s="8"/>
      <c r="AW285" s="8"/>
      <c r="AX285" s="8"/>
      <c r="AY285" s="8"/>
      <c r="AZ285" s="8"/>
      <c r="BA285" s="8"/>
      <c r="BB285" s="8"/>
      <c r="BC285" s="8"/>
      <c r="BD285" s="8"/>
      <c r="BE285" s="8"/>
      <c r="BF285" s="8"/>
      <c r="BG285" s="8"/>
      <c r="BH285" s="8"/>
      <c r="BI285" s="8"/>
      <c r="BJ285" s="8"/>
      <c r="BK285" s="8"/>
      <c r="BL285" s="8"/>
      <c r="BM285" s="8"/>
      <c r="BN285" s="8"/>
      <c r="BO285" s="8"/>
      <c r="BP285" s="8"/>
      <c r="BQ285" s="8"/>
      <c r="BR285" s="8"/>
      <c r="BS285" s="8"/>
      <c r="BT285" s="8"/>
      <c r="BU285" s="8"/>
      <c r="BV285" s="8"/>
      <c r="BW285" s="8"/>
      <c r="BX285" s="8"/>
      <c r="BY285" s="8"/>
      <c r="BZ285" s="8"/>
      <c r="CA285" s="8"/>
      <c r="CB285" s="8"/>
      <c r="CC285" s="8"/>
      <c r="CD285" s="8"/>
      <c r="CE285" s="8"/>
      <c r="CF285" s="8"/>
      <c r="CG285" s="8"/>
      <c r="CH285" s="8"/>
      <c r="CI285" s="8"/>
      <c r="CJ285" s="8"/>
      <c r="CK285" s="8"/>
      <c r="CL285" s="8"/>
      <c r="CM285" s="8"/>
      <c r="CN285" s="8"/>
      <c r="CO285" s="8"/>
      <c r="CP285" s="8"/>
      <c r="CQ285" s="8"/>
      <c r="CR285" s="8"/>
      <c r="CS285" s="8"/>
      <c r="CT285" s="8"/>
      <c r="CU285" s="8"/>
      <c r="CV285" s="8"/>
      <c r="CW285" s="8"/>
      <c r="CX285" s="8"/>
      <c r="CY285" s="8"/>
      <c r="CZ285" s="8"/>
      <c r="DA285" s="8"/>
      <c r="DB285" s="8"/>
      <c r="DC285" s="8"/>
      <c r="DD285" s="8"/>
      <c r="DE285" s="8"/>
      <c r="DF285" s="8"/>
      <c r="DG285" s="8"/>
      <c r="DH285" s="8"/>
      <c r="DI285" s="8"/>
      <c r="DJ285" s="8"/>
      <c r="DK285" s="8"/>
      <c r="DL285" s="8"/>
      <c r="DM285" s="8"/>
      <c r="DN285" s="8"/>
      <c r="DO285" s="8"/>
      <c r="DP285" s="8"/>
      <c r="DQ285" s="8"/>
      <c r="DR285" s="8"/>
      <c r="DS285" s="8"/>
      <c r="DT285" s="8"/>
      <c r="DU285" s="8"/>
      <c r="DV285" s="8"/>
      <c r="DW285" s="8"/>
      <c r="DX285" s="8"/>
      <c r="DY285" s="8"/>
      <c r="DZ285" s="8"/>
      <c r="EA285" s="8"/>
      <c r="EB285" s="8"/>
      <c r="EC285" s="8"/>
      <c r="ED285" s="8"/>
      <c r="EE285" s="8"/>
      <c r="EF285" s="8"/>
      <c r="EG285" s="8"/>
      <c r="EH285" s="8"/>
      <c r="EI285" s="8"/>
      <c r="EJ285" s="8"/>
      <c r="EK285" s="8"/>
      <c r="EL285" s="8"/>
      <c r="EM285" s="8"/>
      <c r="EN285" s="8"/>
      <c r="EO285" s="8"/>
      <c r="EP285" s="8"/>
      <c r="EQ285" s="8"/>
      <c r="ER285" s="8"/>
      <c r="ES285" s="8"/>
      <c r="ET285" s="8"/>
      <c r="EU285" s="8"/>
      <c r="EV285" s="8"/>
      <c r="EW285" s="8"/>
      <c r="EX285" s="8"/>
      <c r="EY285" s="8"/>
      <c r="EZ285" s="8"/>
      <c r="FA285" s="8"/>
      <c r="FB285" s="8"/>
      <c r="FC285" s="8"/>
      <c r="FD285" s="8"/>
      <c r="FE285" s="8"/>
      <c r="FF285" s="8"/>
      <c r="FG285" s="8"/>
      <c r="FH285" s="8"/>
      <c r="FI285" s="8"/>
      <c r="FJ285" s="8"/>
      <c r="FK285" s="8"/>
      <c r="FL285" s="8"/>
      <c r="FM285" s="8"/>
      <c r="FN285" s="8"/>
      <c r="FO285" s="8"/>
      <c r="FP285" s="8"/>
      <c r="FQ285" s="8"/>
      <c r="FR285" s="8"/>
      <c r="FS285" s="8"/>
      <c r="FT285" s="8"/>
      <c r="FU285" s="8"/>
      <c r="FV285" s="8"/>
      <c r="FW285" s="8"/>
      <c r="FX285" s="8"/>
    </row>
    <row r="286" spans="2:180" s="7" customFormat="1">
      <c r="B286" s="1"/>
      <c r="C286" s="17"/>
      <c r="D286" s="37"/>
      <c r="E286" s="38"/>
      <c r="F286" s="38"/>
      <c r="G286" s="38"/>
      <c r="H286" s="38"/>
      <c r="I286" s="3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  <c r="AI286" s="8"/>
      <c r="AJ286" s="8"/>
      <c r="AK286" s="8"/>
      <c r="AL286" s="8"/>
      <c r="AM286" s="8"/>
      <c r="AN286" s="8"/>
      <c r="AO286" s="8"/>
      <c r="AP286" s="8"/>
      <c r="AQ286" s="8"/>
      <c r="AR286" s="8"/>
      <c r="AS286" s="8"/>
      <c r="AT286" s="8"/>
      <c r="AU286" s="8"/>
      <c r="AV286" s="8"/>
      <c r="AW286" s="8"/>
      <c r="AX286" s="8"/>
      <c r="AY286" s="8"/>
      <c r="AZ286" s="8"/>
      <c r="BA286" s="8"/>
      <c r="BB286" s="8"/>
      <c r="BC286" s="8"/>
      <c r="BD286" s="8"/>
      <c r="BE286" s="8"/>
      <c r="BF286" s="8"/>
      <c r="BG286" s="8"/>
      <c r="BH286" s="8"/>
      <c r="BI286" s="8"/>
      <c r="BJ286" s="8"/>
      <c r="BK286" s="8"/>
      <c r="BL286" s="8"/>
      <c r="BM286" s="8"/>
      <c r="BN286" s="8"/>
      <c r="BO286" s="8"/>
      <c r="BP286" s="8"/>
      <c r="BQ286" s="8"/>
      <c r="BR286" s="8"/>
      <c r="BS286" s="8"/>
      <c r="BT286" s="8"/>
      <c r="BU286" s="8"/>
      <c r="BV286" s="8"/>
      <c r="BW286" s="8"/>
      <c r="BX286" s="8"/>
      <c r="BY286" s="8"/>
      <c r="BZ286" s="8"/>
      <c r="CA286" s="8"/>
      <c r="CB286" s="8"/>
      <c r="CC286" s="8"/>
      <c r="CD286" s="8"/>
      <c r="CE286" s="8"/>
      <c r="CF286" s="8"/>
      <c r="CG286" s="8"/>
      <c r="CH286" s="8"/>
      <c r="CI286" s="8"/>
      <c r="CJ286" s="8"/>
      <c r="CK286" s="8"/>
      <c r="CL286" s="8"/>
      <c r="CM286" s="8"/>
      <c r="CN286" s="8"/>
      <c r="CO286" s="8"/>
      <c r="CP286" s="8"/>
      <c r="CQ286" s="8"/>
      <c r="CR286" s="8"/>
      <c r="CS286" s="8"/>
      <c r="CT286" s="8"/>
      <c r="CU286" s="8"/>
      <c r="CV286" s="8"/>
      <c r="CW286" s="8"/>
      <c r="CX286" s="8"/>
      <c r="CY286" s="8"/>
      <c r="CZ286" s="8"/>
      <c r="DA286" s="8"/>
      <c r="DB286" s="8"/>
      <c r="DC286" s="8"/>
      <c r="DD286" s="8"/>
      <c r="DE286" s="8"/>
      <c r="DF286" s="8"/>
      <c r="DG286" s="8"/>
      <c r="DH286" s="8"/>
      <c r="DI286" s="8"/>
      <c r="DJ286" s="8"/>
      <c r="DK286" s="8"/>
      <c r="DL286" s="8"/>
      <c r="DM286" s="8"/>
      <c r="DN286" s="8"/>
      <c r="DO286" s="8"/>
      <c r="DP286" s="8"/>
      <c r="DQ286" s="8"/>
      <c r="DR286" s="8"/>
      <c r="DS286" s="8"/>
      <c r="DT286" s="8"/>
      <c r="DU286" s="8"/>
      <c r="DV286" s="8"/>
      <c r="DW286" s="8"/>
      <c r="DX286" s="8"/>
      <c r="DY286" s="8"/>
      <c r="DZ286" s="8"/>
      <c r="EA286" s="8"/>
      <c r="EB286" s="8"/>
      <c r="EC286" s="8"/>
      <c r="ED286" s="8"/>
      <c r="EE286" s="8"/>
      <c r="EF286" s="8"/>
      <c r="EG286" s="8"/>
      <c r="EH286" s="8"/>
      <c r="EI286" s="8"/>
      <c r="EJ286" s="8"/>
      <c r="EK286" s="8"/>
      <c r="EL286" s="8"/>
      <c r="EM286" s="8"/>
      <c r="EN286" s="8"/>
      <c r="EO286" s="8"/>
      <c r="EP286" s="8"/>
      <c r="EQ286" s="8"/>
      <c r="ER286" s="8"/>
      <c r="ES286" s="8"/>
      <c r="ET286" s="8"/>
      <c r="EU286" s="8"/>
      <c r="EV286" s="8"/>
      <c r="EW286" s="8"/>
      <c r="EX286" s="8"/>
      <c r="EY286" s="8"/>
      <c r="EZ286" s="8"/>
      <c r="FA286" s="8"/>
      <c r="FB286" s="8"/>
      <c r="FC286" s="8"/>
      <c r="FD286" s="8"/>
      <c r="FE286" s="8"/>
      <c r="FF286" s="8"/>
      <c r="FG286" s="8"/>
      <c r="FH286" s="8"/>
      <c r="FI286" s="8"/>
      <c r="FJ286" s="8"/>
      <c r="FK286" s="8"/>
      <c r="FL286" s="8"/>
      <c r="FM286" s="8"/>
      <c r="FN286" s="8"/>
      <c r="FO286" s="8"/>
      <c r="FP286" s="8"/>
      <c r="FQ286" s="8"/>
      <c r="FR286" s="8"/>
      <c r="FS286" s="8"/>
      <c r="FT286" s="8"/>
      <c r="FU286" s="8"/>
      <c r="FV286" s="8"/>
      <c r="FW286" s="8"/>
      <c r="FX286" s="8"/>
    </row>
    <row r="287" spans="2:180" s="7" customFormat="1">
      <c r="B287" s="1"/>
      <c r="C287" s="17"/>
      <c r="D287" s="37"/>
      <c r="E287" s="38"/>
      <c r="F287" s="38"/>
      <c r="G287" s="38"/>
      <c r="H287" s="38"/>
      <c r="I287" s="3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8"/>
      <c r="AF287" s="8"/>
      <c r="AG287" s="8"/>
      <c r="AH287" s="8"/>
      <c r="AI287" s="8"/>
      <c r="AJ287" s="8"/>
      <c r="AK287" s="8"/>
      <c r="AL287" s="8"/>
      <c r="AM287" s="8"/>
      <c r="AN287" s="8"/>
      <c r="AO287" s="8"/>
      <c r="AP287" s="8"/>
      <c r="AQ287" s="8"/>
      <c r="AR287" s="8"/>
      <c r="AS287" s="8"/>
      <c r="AT287" s="8"/>
      <c r="AU287" s="8"/>
      <c r="AV287" s="8"/>
      <c r="AW287" s="8"/>
      <c r="AX287" s="8"/>
      <c r="AY287" s="8"/>
      <c r="AZ287" s="8"/>
      <c r="BA287" s="8"/>
      <c r="BB287" s="8"/>
      <c r="BC287" s="8"/>
      <c r="BD287" s="8"/>
      <c r="BE287" s="8"/>
      <c r="BF287" s="8"/>
      <c r="BG287" s="8"/>
      <c r="BH287" s="8"/>
      <c r="BI287" s="8"/>
      <c r="BJ287" s="8"/>
      <c r="BK287" s="8"/>
      <c r="BL287" s="8"/>
      <c r="BM287" s="8"/>
      <c r="BN287" s="8"/>
      <c r="BO287" s="8"/>
      <c r="BP287" s="8"/>
      <c r="BQ287" s="8"/>
      <c r="BR287" s="8"/>
      <c r="BS287" s="8"/>
      <c r="BT287" s="8"/>
      <c r="BU287" s="8"/>
      <c r="BV287" s="8"/>
      <c r="BW287" s="8"/>
      <c r="BX287" s="8"/>
      <c r="BY287" s="8"/>
      <c r="BZ287" s="8"/>
      <c r="CA287" s="8"/>
      <c r="CB287" s="8"/>
      <c r="CC287" s="8"/>
      <c r="CD287" s="8"/>
      <c r="CE287" s="8"/>
      <c r="CF287" s="8"/>
      <c r="CG287" s="8"/>
      <c r="CH287" s="8"/>
      <c r="CI287" s="8"/>
      <c r="CJ287" s="8"/>
      <c r="CK287" s="8"/>
      <c r="CL287" s="8"/>
      <c r="CM287" s="8"/>
      <c r="CN287" s="8"/>
      <c r="CO287" s="8"/>
      <c r="CP287" s="8"/>
      <c r="CQ287" s="8"/>
      <c r="CR287" s="8"/>
      <c r="CS287" s="8"/>
      <c r="CT287" s="8"/>
      <c r="CU287" s="8"/>
      <c r="CV287" s="8"/>
      <c r="CW287" s="8"/>
      <c r="CX287" s="8"/>
      <c r="CY287" s="8"/>
      <c r="CZ287" s="8"/>
      <c r="DA287" s="8"/>
      <c r="DB287" s="8"/>
      <c r="DC287" s="8"/>
      <c r="DD287" s="8"/>
      <c r="DE287" s="8"/>
      <c r="DF287" s="8"/>
      <c r="DG287" s="8"/>
      <c r="DH287" s="8"/>
      <c r="DI287" s="8"/>
      <c r="DJ287" s="8"/>
      <c r="DK287" s="8"/>
      <c r="DL287" s="8"/>
      <c r="DM287" s="8"/>
      <c r="DN287" s="8"/>
      <c r="DO287" s="8"/>
      <c r="DP287" s="8"/>
      <c r="DQ287" s="8"/>
      <c r="DR287" s="8"/>
      <c r="DS287" s="8"/>
      <c r="DT287" s="8"/>
      <c r="DU287" s="8"/>
      <c r="DV287" s="8"/>
      <c r="DW287" s="8"/>
      <c r="DX287" s="8"/>
      <c r="DY287" s="8"/>
      <c r="DZ287" s="8"/>
      <c r="EA287" s="8"/>
      <c r="EB287" s="8"/>
      <c r="EC287" s="8"/>
      <c r="ED287" s="8"/>
      <c r="EE287" s="8"/>
      <c r="EF287" s="8"/>
      <c r="EG287" s="8"/>
      <c r="EH287" s="8"/>
      <c r="EI287" s="8"/>
      <c r="EJ287" s="8"/>
      <c r="EK287" s="8"/>
      <c r="EL287" s="8"/>
      <c r="EM287" s="8"/>
      <c r="EN287" s="8"/>
      <c r="EO287" s="8"/>
      <c r="EP287" s="8"/>
      <c r="EQ287" s="8"/>
      <c r="ER287" s="8"/>
      <c r="ES287" s="8"/>
      <c r="ET287" s="8"/>
      <c r="EU287" s="8"/>
      <c r="EV287" s="8"/>
      <c r="EW287" s="8"/>
      <c r="EX287" s="8"/>
      <c r="EY287" s="8"/>
      <c r="EZ287" s="8"/>
      <c r="FA287" s="8"/>
      <c r="FB287" s="8"/>
      <c r="FC287" s="8"/>
      <c r="FD287" s="8"/>
      <c r="FE287" s="8"/>
      <c r="FF287" s="8"/>
      <c r="FG287" s="8"/>
      <c r="FH287" s="8"/>
      <c r="FI287" s="8"/>
      <c r="FJ287" s="8"/>
      <c r="FK287" s="8"/>
      <c r="FL287" s="8"/>
      <c r="FM287" s="8"/>
      <c r="FN287" s="8"/>
      <c r="FO287" s="8"/>
      <c r="FP287" s="8"/>
      <c r="FQ287" s="8"/>
      <c r="FR287" s="8"/>
      <c r="FS287" s="8"/>
      <c r="FT287" s="8"/>
      <c r="FU287" s="8"/>
      <c r="FV287" s="8"/>
      <c r="FW287" s="8"/>
      <c r="FX287" s="8"/>
    </row>
    <row r="288" spans="2:180" s="7" customFormat="1">
      <c r="B288" s="1"/>
      <c r="C288" s="17"/>
      <c r="D288" s="37"/>
      <c r="E288" s="38"/>
      <c r="F288" s="38"/>
      <c r="G288" s="38"/>
      <c r="H288" s="38"/>
      <c r="I288" s="3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  <c r="AD288" s="8"/>
      <c r="AE288" s="8"/>
      <c r="AF288" s="8"/>
      <c r="AG288" s="8"/>
      <c r="AH288" s="8"/>
      <c r="AI288" s="8"/>
      <c r="AJ288" s="8"/>
      <c r="AK288" s="8"/>
      <c r="AL288" s="8"/>
      <c r="AM288" s="8"/>
      <c r="AN288" s="8"/>
      <c r="AO288" s="8"/>
      <c r="AP288" s="8"/>
      <c r="AQ288" s="8"/>
      <c r="AR288" s="8"/>
      <c r="AS288" s="8"/>
      <c r="AT288" s="8"/>
      <c r="AU288" s="8"/>
      <c r="AV288" s="8"/>
      <c r="AW288" s="8"/>
      <c r="AX288" s="8"/>
      <c r="AY288" s="8"/>
      <c r="AZ288" s="8"/>
      <c r="BA288" s="8"/>
      <c r="BB288" s="8"/>
      <c r="BC288" s="8"/>
      <c r="BD288" s="8"/>
      <c r="BE288" s="8"/>
      <c r="BF288" s="8"/>
      <c r="BG288" s="8"/>
      <c r="BH288" s="8"/>
      <c r="BI288" s="8"/>
      <c r="BJ288" s="8"/>
      <c r="BK288" s="8"/>
      <c r="BL288" s="8"/>
      <c r="BM288" s="8"/>
      <c r="BN288" s="8"/>
      <c r="BO288" s="8"/>
      <c r="BP288" s="8"/>
      <c r="BQ288" s="8"/>
      <c r="BR288" s="8"/>
      <c r="BS288" s="8"/>
      <c r="BT288" s="8"/>
      <c r="BU288" s="8"/>
      <c r="BV288" s="8"/>
      <c r="BW288" s="8"/>
      <c r="BX288" s="8"/>
      <c r="BY288" s="8"/>
      <c r="BZ288" s="8"/>
      <c r="CA288" s="8"/>
      <c r="CB288" s="8"/>
      <c r="CC288" s="8"/>
      <c r="CD288" s="8"/>
      <c r="CE288" s="8"/>
      <c r="CF288" s="8"/>
      <c r="CG288" s="8"/>
      <c r="CH288" s="8"/>
      <c r="CI288" s="8"/>
      <c r="CJ288" s="8"/>
      <c r="CK288" s="8"/>
      <c r="CL288" s="8"/>
      <c r="CM288" s="8"/>
      <c r="CN288" s="8"/>
      <c r="CO288" s="8"/>
      <c r="CP288" s="8"/>
      <c r="CQ288" s="8"/>
      <c r="CR288" s="8"/>
      <c r="CS288" s="8"/>
      <c r="CT288" s="8"/>
      <c r="CU288" s="8"/>
      <c r="CV288" s="8"/>
      <c r="CW288" s="8"/>
      <c r="CX288" s="8"/>
      <c r="CY288" s="8"/>
      <c r="CZ288" s="8"/>
      <c r="DA288" s="8"/>
      <c r="DB288" s="8"/>
      <c r="DC288" s="8"/>
      <c r="DD288" s="8"/>
      <c r="DE288" s="8"/>
      <c r="DF288" s="8"/>
      <c r="DG288" s="8"/>
      <c r="DH288" s="8"/>
      <c r="DI288" s="8"/>
      <c r="DJ288" s="8"/>
      <c r="DK288" s="8"/>
      <c r="DL288" s="8"/>
      <c r="DM288" s="8"/>
      <c r="DN288" s="8"/>
      <c r="DO288" s="8"/>
      <c r="DP288" s="8"/>
      <c r="DQ288" s="8"/>
      <c r="DR288" s="8"/>
      <c r="DS288" s="8"/>
      <c r="DT288" s="8"/>
      <c r="DU288" s="8"/>
      <c r="DV288" s="8"/>
      <c r="DW288" s="8"/>
      <c r="DX288" s="8"/>
      <c r="DY288" s="8"/>
      <c r="DZ288" s="8"/>
      <c r="EA288" s="8"/>
      <c r="EB288" s="8"/>
      <c r="EC288" s="8"/>
      <c r="ED288" s="8"/>
      <c r="EE288" s="8"/>
      <c r="EF288" s="8"/>
      <c r="EG288" s="8"/>
      <c r="EH288" s="8"/>
      <c r="EI288" s="8"/>
      <c r="EJ288" s="8"/>
      <c r="EK288" s="8"/>
      <c r="EL288" s="8"/>
      <c r="EM288" s="8"/>
      <c r="EN288" s="8"/>
      <c r="EO288" s="8"/>
      <c r="EP288" s="8"/>
      <c r="EQ288" s="8"/>
      <c r="ER288" s="8"/>
      <c r="ES288" s="8"/>
      <c r="ET288" s="8"/>
      <c r="EU288" s="8"/>
      <c r="EV288" s="8"/>
      <c r="EW288" s="8"/>
      <c r="EX288" s="8"/>
      <c r="EY288" s="8"/>
      <c r="EZ288" s="8"/>
      <c r="FA288" s="8"/>
      <c r="FB288" s="8"/>
      <c r="FC288" s="8"/>
      <c r="FD288" s="8"/>
      <c r="FE288" s="8"/>
      <c r="FF288" s="8"/>
      <c r="FG288" s="8"/>
      <c r="FH288" s="8"/>
      <c r="FI288" s="8"/>
      <c r="FJ288" s="8"/>
      <c r="FK288" s="8"/>
      <c r="FL288" s="8"/>
      <c r="FM288" s="8"/>
      <c r="FN288" s="8"/>
      <c r="FO288" s="8"/>
      <c r="FP288" s="8"/>
      <c r="FQ288" s="8"/>
      <c r="FR288" s="8"/>
      <c r="FS288" s="8"/>
      <c r="FT288" s="8"/>
      <c r="FU288" s="8"/>
      <c r="FV288" s="8"/>
      <c r="FW288" s="8"/>
      <c r="FX288" s="8"/>
    </row>
    <row r="289" spans="2:180" s="7" customFormat="1">
      <c r="B289" s="1"/>
      <c r="C289" s="17"/>
      <c r="D289" s="37"/>
      <c r="E289" s="38"/>
      <c r="F289" s="38"/>
      <c r="G289" s="38"/>
      <c r="H289" s="38"/>
      <c r="I289" s="3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  <c r="AE289" s="8"/>
      <c r="AF289" s="8"/>
      <c r="AG289" s="8"/>
      <c r="AH289" s="8"/>
      <c r="AI289" s="8"/>
      <c r="AJ289" s="8"/>
      <c r="AK289" s="8"/>
      <c r="AL289" s="8"/>
      <c r="AM289" s="8"/>
      <c r="AN289" s="8"/>
      <c r="AO289" s="8"/>
      <c r="AP289" s="8"/>
      <c r="AQ289" s="8"/>
      <c r="AR289" s="8"/>
      <c r="AS289" s="8"/>
      <c r="AT289" s="8"/>
      <c r="AU289" s="8"/>
      <c r="AV289" s="8"/>
      <c r="AW289" s="8"/>
      <c r="AX289" s="8"/>
      <c r="AY289" s="8"/>
      <c r="AZ289" s="8"/>
      <c r="BA289" s="8"/>
      <c r="BB289" s="8"/>
      <c r="BC289" s="8"/>
      <c r="BD289" s="8"/>
      <c r="BE289" s="8"/>
      <c r="BF289" s="8"/>
      <c r="BG289" s="8"/>
      <c r="BH289" s="8"/>
      <c r="BI289" s="8"/>
      <c r="BJ289" s="8"/>
      <c r="BK289" s="8"/>
      <c r="BL289" s="8"/>
      <c r="BM289" s="8"/>
      <c r="BN289" s="8"/>
      <c r="BO289" s="8"/>
      <c r="BP289" s="8"/>
      <c r="BQ289" s="8"/>
      <c r="BR289" s="8"/>
      <c r="BS289" s="8"/>
      <c r="BT289" s="8"/>
      <c r="BU289" s="8"/>
      <c r="BV289" s="8"/>
      <c r="BW289" s="8"/>
      <c r="BX289" s="8"/>
      <c r="BY289" s="8"/>
      <c r="BZ289" s="8"/>
      <c r="CA289" s="8"/>
      <c r="CB289" s="8"/>
      <c r="CC289" s="8"/>
      <c r="CD289" s="8"/>
      <c r="CE289" s="8"/>
      <c r="CF289" s="8"/>
      <c r="CG289" s="8"/>
      <c r="CH289" s="8"/>
      <c r="CI289" s="8"/>
      <c r="CJ289" s="8"/>
      <c r="CK289" s="8"/>
      <c r="CL289" s="8"/>
      <c r="CM289" s="8"/>
      <c r="CN289" s="8"/>
      <c r="CO289" s="8"/>
      <c r="CP289" s="8"/>
      <c r="CQ289" s="8"/>
      <c r="CR289" s="8"/>
      <c r="CS289" s="8"/>
      <c r="CT289" s="8"/>
      <c r="CU289" s="8"/>
      <c r="CV289" s="8"/>
      <c r="CW289" s="8"/>
      <c r="CX289" s="8"/>
      <c r="CY289" s="8"/>
      <c r="CZ289" s="8"/>
      <c r="DA289" s="8"/>
      <c r="DB289" s="8"/>
      <c r="DC289" s="8"/>
      <c r="DD289" s="8"/>
      <c r="DE289" s="8"/>
      <c r="DF289" s="8"/>
      <c r="DG289" s="8"/>
      <c r="DH289" s="8"/>
      <c r="DI289" s="8"/>
      <c r="DJ289" s="8"/>
      <c r="DK289" s="8"/>
      <c r="DL289" s="8"/>
      <c r="DM289" s="8"/>
      <c r="DN289" s="8"/>
      <c r="DO289" s="8"/>
      <c r="DP289" s="8"/>
      <c r="DQ289" s="8"/>
      <c r="DR289" s="8"/>
      <c r="DS289" s="8"/>
      <c r="DT289" s="8"/>
      <c r="DU289" s="8"/>
      <c r="DV289" s="8"/>
      <c r="DW289" s="8"/>
      <c r="DX289" s="8"/>
      <c r="DY289" s="8"/>
      <c r="DZ289" s="8"/>
      <c r="EA289" s="8"/>
      <c r="EB289" s="8"/>
      <c r="EC289" s="8"/>
      <c r="ED289" s="8"/>
      <c r="EE289" s="8"/>
      <c r="EF289" s="8"/>
      <c r="EG289" s="8"/>
      <c r="EH289" s="8"/>
      <c r="EI289" s="8"/>
      <c r="EJ289" s="8"/>
      <c r="EK289" s="8"/>
      <c r="EL289" s="8"/>
      <c r="EM289" s="8"/>
      <c r="EN289" s="8"/>
      <c r="EO289" s="8"/>
      <c r="EP289" s="8"/>
      <c r="EQ289" s="8"/>
      <c r="ER289" s="8"/>
      <c r="ES289" s="8"/>
      <c r="ET289" s="8"/>
      <c r="EU289" s="8"/>
      <c r="EV289" s="8"/>
      <c r="EW289" s="8"/>
      <c r="EX289" s="8"/>
      <c r="EY289" s="8"/>
      <c r="EZ289" s="8"/>
      <c r="FA289" s="8"/>
      <c r="FB289" s="8"/>
      <c r="FC289" s="8"/>
      <c r="FD289" s="8"/>
      <c r="FE289" s="8"/>
      <c r="FF289" s="8"/>
      <c r="FG289" s="8"/>
      <c r="FH289" s="8"/>
      <c r="FI289" s="8"/>
      <c r="FJ289" s="8"/>
      <c r="FK289" s="8"/>
      <c r="FL289" s="8"/>
      <c r="FM289" s="8"/>
      <c r="FN289" s="8"/>
      <c r="FO289" s="8"/>
      <c r="FP289" s="8"/>
      <c r="FQ289" s="8"/>
      <c r="FR289" s="8"/>
      <c r="FS289" s="8"/>
      <c r="FT289" s="8"/>
      <c r="FU289" s="8"/>
      <c r="FV289" s="8"/>
      <c r="FW289" s="8"/>
      <c r="FX289" s="8"/>
    </row>
    <row r="290" spans="2:180" s="7" customFormat="1">
      <c r="B290" s="1"/>
      <c r="C290" s="17"/>
      <c r="D290" s="37"/>
      <c r="E290" s="38"/>
      <c r="F290" s="38"/>
      <c r="G290" s="38"/>
      <c r="H290" s="38"/>
      <c r="I290" s="3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8"/>
      <c r="AE290" s="8"/>
      <c r="AF290" s="8"/>
      <c r="AG290" s="8"/>
      <c r="AH290" s="8"/>
      <c r="AI290" s="8"/>
      <c r="AJ290" s="8"/>
      <c r="AK290" s="8"/>
      <c r="AL290" s="8"/>
      <c r="AM290" s="8"/>
      <c r="AN290" s="8"/>
      <c r="AO290" s="8"/>
      <c r="AP290" s="8"/>
      <c r="AQ290" s="8"/>
      <c r="AR290" s="8"/>
      <c r="AS290" s="8"/>
      <c r="AT290" s="8"/>
      <c r="AU290" s="8"/>
      <c r="AV290" s="8"/>
      <c r="AW290" s="8"/>
      <c r="AX290" s="8"/>
      <c r="AY290" s="8"/>
      <c r="AZ290" s="8"/>
      <c r="BA290" s="8"/>
      <c r="BB290" s="8"/>
      <c r="BC290" s="8"/>
      <c r="BD290" s="8"/>
      <c r="BE290" s="8"/>
      <c r="BF290" s="8"/>
      <c r="BG290" s="8"/>
      <c r="BH290" s="8"/>
      <c r="BI290" s="8"/>
      <c r="BJ290" s="8"/>
      <c r="BK290" s="8"/>
      <c r="BL290" s="8"/>
      <c r="BM290" s="8"/>
      <c r="BN290" s="8"/>
      <c r="BO290" s="8"/>
      <c r="BP290" s="8"/>
      <c r="BQ290" s="8"/>
      <c r="BR290" s="8"/>
      <c r="BS290" s="8"/>
      <c r="BT290" s="8"/>
      <c r="BU290" s="8"/>
      <c r="BV290" s="8"/>
      <c r="BW290" s="8"/>
      <c r="BX290" s="8"/>
      <c r="BY290" s="8"/>
      <c r="BZ290" s="8"/>
      <c r="CA290" s="8"/>
      <c r="CB290" s="8"/>
      <c r="CC290" s="8"/>
      <c r="CD290" s="8"/>
      <c r="CE290" s="8"/>
      <c r="CF290" s="8"/>
      <c r="CG290" s="8"/>
      <c r="CH290" s="8"/>
      <c r="CI290" s="8"/>
      <c r="CJ290" s="8"/>
      <c r="CK290" s="8"/>
      <c r="CL290" s="8"/>
      <c r="CM290" s="8"/>
      <c r="CN290" s="8"/>
      <c r="CO290" s="8"/>
      <c r="CP290" s="8"/>
      <c r="CQ290" s="8"/>
      <c r="CR290" s="8"/>
      <c r="CS290" s="8"/>
      <c r="CT290" s="8"/>
      <c r="CU290" s="8"/>
      <c r="CV290" s="8"/>
      <c r="CW290" s="8"/>
      <c r="CX290" s="8"/>
      <c r="CY290" s="8"/>
      <c r="CZ290" s="8"/>
      <c r="DA290" s="8"/>
      <c r="DB290" s="8"/>
      <c r="DC290" s="8"/>
      <c r="DD290" s="8"/>
      <c r="DE290" s="8"/>
      <c r="DF290" s="8"/>
      <c r="DG290" s="8"/>
      <c r="DH290" s="8"/>
      <c r="DI290" s="8"/>
      <c r="DJ290" s="8"/>
      <c r="DK290" s="8"/>
      <c r="DL290" s="8"/>
      <c r="DM290" s="8"/>
      <c r="DN290" s="8"/>
      <c r="DO290" s="8"/>
      <c r="DP290" s="8"/>
      <c r="DQ290" s="8"/>
      <c r="DR290" s="8"/>
      <c r="DS290" s="8"/>
      <c r="DT290" s="8"/>
      <c r="DU290" s="8"/>
      <c r="DV290" s="8"/>
      <c r="DW290" s="8"/>
      <c r="DX290" s="8"/>
      <c r="DY290" s="8"/>
      <c r="DZ290" s="8"/>
      <c r="EA290" s="8"/>
      <c r="EB290" s="8"/>
      <c r="EC290" s="8"/>
      <c r="ED290" s="8"/>
      <c r="EE290" s="8"/>
      <c r="EF290" s="8"/>
      <c r="EG290" s="8"/>
      <c r="EH290" s="8"/>
      <c r="EI290" s="8"/>
      <c r="EJ290" s="8"/>
      <c r="EK290" s="8"/>
      <c r="EL290" s="8"/>
      <c r="EM290" s="8"/>
      <c r="EN290" s="8"/>
      <c r="EO290" s="8"/>
      <c r="EP290" s="8"/>
      <c r="EQ290" s="8"/>
      <c r="ER290" s="8"/>
      <c r="ES290" s="8"/>
      <c r="ET290" s="8"/>
      <c r="EU290" s="8"/>
      <c r="EV290" s="8"/>
      <c r="EW290" s="8"/>
      <c r="EX290" s="8"/>
      <c r="EY290" s="8"/>
      <c r="EZ290" s="8"/>
      <c r="FA290" s="8"/>
      <c r="FB290" s="8"/>
      <c r="FC290" s="8"/>
      <c r="FD290" s="8"/>
      <c r="FE290" s="8"/>
      <c r="FF290" s="8"/>
      <c r="FG290" s="8"/>
      <c r="FH290" s="8"/>
      <c r="FI290" s="8"/>
      <c r="FJ290" s="8"/>
      <c r="FK290" s="8"/>
      <c r="FL290" s="8"/>
      <c r="FM290" s="8"/>
      <c r="FN290" s="8"/>
      <c r="FO290" s="8"/>
      <c r="FP290" s="8"/>
      <c r="FQ290" s="8"/>
      <c r="FR290" s="8"/>
      <c r="FS290" s="8"/>
      <c r="FT290" s="8"/>
      <c r="FU290" s="8"/>
      <c r="FV290" s="8"/>
      <c r="FW290" s="8"/>
      <c r="FX290" s="8"/>
    </row>
    <row r="291" spans="2:180" s="7" customFormat="1">
      <c r="B291" s="1"/>
      <c r="C291" s="17"/>
      <c r="D291" s="37"/>
      <c r="E291" s="38"/>
      <c r="F291" s="38"/>
      <c r="G291" s="38"/>
      <c r="H291" s="38"/>
      <c r="I291" s="3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/>
      <c r="AE291" s="8"/>
      <c r="AF291" s="8"/>
      <c r="AG291" s="8"/>
      <c r="AH291" s="8"/>
      <c r="AI291" s="8"/>
      <c r="AJ291" s="8"/>
      <c r="AK291" s="8"/>
      <c r="AL291" s="8"/>
      <c r="AM291" s="8"/>
      <c r="AN291" s="8"/>
      <c r="AO291" s="8"/>
      <c r="AP291" s="8"/>
      <c r="AQ291" s="8"/>
      <c r="AR291" s="8"/>
      <c r="AS291" s="8"/>
      <c r="AT291" s="8"/>
      <c r="AU291" s="8"/>
      <c r="AV291" s="8"/>
      <c r="AW291" s="8"/>
      <c r="AX291" s="8"/>
      <c r="AY291" s="8"/>
      <c r="AZ291" s="8"/>
      <c r="BA291" s="8"/>
      <c r="BB291" s="8"/>
      <c r="BC291" s="8"/>
      <c r="BD291" s="8"/>
      <c r="BE291" s="8"/>
      <c r="BF291" s="8"/>
      <c r="BG291" s="8"/>
      <c r="BH291" s="8"/>
      <c r="BI291" s="8"/>
      <c r="BJ291" s="8"/>
      <c r="BK291" s="8"/>
      <c r="BL291" s="8"/>
      <c r="BM291" s="8"/>
      <c r="BN291" s="8"/>
      <c r="BO291" s="8"/>
      <c r="BP291" s="8"/>
      <c r="BQ291" s="8"/>
      <c r="BR291" s="8"/>
      <c r="BS291" s="8"/>
      <c r="BT291" s="8"/>
      <c r="BU291" s="8"/>
      <c r="BV291" s="8"/>
      <c r="BW291" s="8"/>
      <c r="BX291" s="8"/>
      <c r="BY291" s="8"/>
      <c r="BZ291" s="8"/>
      <c r="CA291" s="8"/>
      <c r="CB291" s="8"/>
      <c r="CC291" s="8"/>
      <c r="CD291" s="8"/>
      <c r="CE291" s="8"/>
      <c r="CF291" s="8"/>
      <c r="CG291" s="8"/>
      <c r="CH291" s="8"/>
      <c r="CI291" s="8"/>
      <c r="CJ291" s="8"/>
      <c r="CK291" s="8"/>
      <c r="CL291" s="8"/>
      <c r="CM291" s="8"/>
      <c r="CN291" s="8"/>
      <c r="CO291" s="8"/>
      <c r="CP291" s="8"/>
      <c r="CQ291" s="8"/>
      <c r="CR291" s="8"/>
      <c r="CS291" s="8"/>
      <c r="CT291" s="8"/>
      <c r="CU291" s="8"/>
      <c r="CV291" s="8"/>
      <c r="CW291" s="8"/>
      <c r="CX291" s="8"/>
      <c r="CY291" s="8"/>
      <c r="CZ291" s="8"/>
      <c r="DA291" s="8"/>
      <c r="DB291" s="8"/>
      <c r="DC291" s="8"/>
      <c r="DD291" s="8"/>
      <c r="DE291" s="8"/>
      <c r="DF291" s="8"/>
      <c r="DG291" s="8"/>
      <c r="DH291" s="8"/>
      <c r="DI291" s="8"/>
      <c r="DJ291" s="8"/>
      <c r="DK291" s="8"/>
      <c r="DL291" s="8"/>
      <c r="DM291" s="8"/>
      <c r="DN291" s="8"/>
      <c r="DO291" s="8"/>
      <c r="DP291" s="8"/>
      <c r="DQ291" s="8"/>
      <c r="DR291" s="8"/>
      <c r="DS291" s="8"/>
      <c r="DT291" s="8"/>
      <c r="DU291" s="8"/>
      <c r="DV291" s="8"/>
      <c r="DW291" s="8"/>
      <c r="DX291" s="8"/>
      <c r="DY291" s="8"/>
      <c r="DZ291" s="8"/>
      <c r="EA291" s="8"/>
      <c r="EB291" s="8"/>
      <c r="EC291" s="8"/>
      <c r="ED291" s="8"/>
      <c r="EE291" s="8"/>
      <c r="EF291" s="8"/>
      <c r="EG291" s="8"/>
      <c r="EH291" s="8"/>
      <c r="EI291" s="8"/>
      <c r="EJ291" s="8"/>
      <c r="EK291" s="8"/>
      <c r="EL291" s="8"/>
      <c r="EM291" s="8"/>
      <c r="EN291" s="8"/>
      <c r="EO291" s="8"/>
      <c r="EP291" s="8"/>
      <c r="EQ291" s="8"/>
      <c r="ER291" s="8"/>
      <c r="ES291" s="8"/>
      <c r="ET291" s="8"/>
      <c r="EU291" s="8"/>
      <c r="EV291" s="8"/>
      <c r="EW291" s="8"/>
      <c r="EX291" s="8"/>
      <c r="EY291" s="8"/>
      <c r="EZ291" s="8"/>
      <c r="FA291" s="8"/>
      <c r="FB291" s="8"/>
      <c r="FC291" s="8"/>
      <c r="FD291" s="8"/>
      <c r="FE291" s="8"/>
      <c r="FF291" s="8"/>
      <c r="FG291" s="8"/>
      <c r="FH291" s="8"/>
      <c r="FI291" s="8"/>
      <c r="FJ291" s="8"/>
      <c r="FK291" s="8"/>
      <c r="FL291" s="8"/>
      <c r="FM291" s="8"/>
      <c r="FN291" s="8"/>
      <c r="FO291" s="8"/>
      <c r="FP291" s="8"/>
      <c r="FQ291" s="8"/>
      <c r="FR291" s="8"/>
      <c r="FS291" s="8"/>
      <c r="FT291" s="8"/>
      <c r="FU291" s="8"/>
      <c r="FV291" s="8"/>
      <c r="FW291" s="8"/>
      <c r="FX291" s="8"/>
    </row>
    <row r="292" spans="2:180" s="7" customFormat="1">
      <c r="B292" s="1"/>
      <c r="C292" s="17"/>
      <c r="D292" s="37"/>
      <c r="E292" s="38"/>
      <c r="F292" s="38"/>
      <c r="G292" s="38"/>
      <c r="H292" s="38"/>
      <c r="I292" s="3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  <c r="AD292" s="8"/>
      <c r="AE292" s="8"/>
      <c r="AF292" s="8"/>
      <c r="AG292" s="8"/>
      <c r="AH292" s="8"/>
      <c r="AI292" s="8"/>
      <c r="AJ292" s="8"/>
      <c r="AK292" s="8"/>
      <c r="AL292" s="8"/>
      <c r="AM292" s="8"/>
      <c r="AN292" s="8"/>
      <c r="AO292" s="8"/>
      <c r="AP292" s="8"/>
      <c r="AQ292" s="8"/>
      <c r="AR292" s="8"/>
      <c r="AS292" s="8"/>
      <c r="AT292" s="8"/>
      <c r="AU292" s="8"/>
      <c r="AV292" s="8"/>
      <c r="AW292" s="8"/>
      <c r="AX292" s="8"/>
      <c r="AY292" s="8"/>
      <c r="AZ292" s="8"/>
      <c r="BA292" s="8"/>
      <c r="BB292" s="8"/>
      <c r="BC292" s="8"/>
      <c r="BD292" s="8"/>
      <c r="BE292" s="8"/>
      <c r="BF292" s="8"/>
      <c r="BG292" s="8"/>
      <c r="BH292" s="8"/>
      <c r="BI292" s="8"/>
      <c r="BJ292" s="8"/>
      <c r="BK292" s="8"/>
      <c r="BL292" s="8"/>
      <c r="BM292" s="8"/>
      <c r="BN292" s="8"/>
      <c r="BO292" s="8"/>
      <c r="BP292" s="8"/>
      <c r="BQ292" s="8"/>
      <c r="BR292" s="8"/>
      <c r="BS292" s="8"/>
      <c r="BT292" s="8"/>
      <c r="BU292" s="8"/>
      <c r="BV292" s="8"/>
      <c r="BW292" s="8"/>
      <c r="BX292" s="8"/>
      <c r="BY292" s="8"/>
      <c r="BZ292" s="8"/>
      <c r="CA292" s="8"/>
      <c r="CB292" s="8"/>
      <c r="CC292" s="8"/>
      <c r="CD292" s="8"/>
      <c r="CE292" s="8"/>
      <c r="CF292" s="8"/>
      <c r="CG292" s="8"/>
      <c r="CH292" s="8"/>
      <c r="CI292" s="8"/>
      <c r="CJ292" s="8"/>
      <c r="CK292" s="8"/>
      <c r="CL292" s="8"/>
      <c r="CM292" s="8"/>
      <c r="CN292" s="8"/>
      <c r="CO292" s="8"/>
      <c r="CP292" s="8"/>
      <c r="CQ292" s="8"/>
      <c r="CR292" s="8"/>
      <c r="CS292" s="8"/>
      <c r="CT292" s="8"/>
      <c r="CU292" s="8"/>
      <c r="CV292" s="8"/>
      <c r="CW292" s="8"/>
      <c r="CX292" s="8"/>
      <c r="CY292" s="8"/>
      <c r="CZ292" s="8"/>
      <c r="DA292" s="8"/>
      <c r="DB292" s="8"/>
      <c r="DC292" s="8"/>
      <c r="DD292" s="8"/>
      <c r="DE292" s="8"/>
      <c r="DF292" s="8"/>
      <c r="DG292" s="8"/>
      <c r="DH292" s="8"/>
      <c r="DI292" s="8"/>
      <c r="DJ292" s="8"/>
      <c r="DK292" s="8"/>
      <c r="DL292" s="8"/>
      <c r="DM292" s="8"/>
      <c r="DN292" s="8"/>
      <c r="DO292" s="8"/>
      <c r="DP292" s="8"/>
      <c r="DQ292" s="8"/>
      <c r="DR292" s="8"/>
      <c r="DS292" s="8"/>
      <c r="DT292" s="8"/>
      <c r="DU292" s="8"/>
      <c r="DV292" s="8"/>
      <c r="DW292" s="8"/>
      <c r="DX292" s="8"/>
      <c r="DY292" s="8"/>
      <c r="DZ292" s="8"/>
      <c r="EA292" s="8"/>
      <c r="EB292" s="8"/>
      <c r="EC292" s="8"/>
      <c r="ED292" s="8"/>
      <c r="EE292" s="8"/>
      <c r="EF292" s="8"/>
      <c r="EG292" s="8"/>
      <c r="EH292" s="8"/>
      <c r="EI292" s="8"/>
      <c r="EJ292" s="8"/>
      <c r="EK292" s="8"/>
      <c r="EL292" s="8"/>
      <c r="EM292" s="8"/>
      <c r="EN292" s="8"/>
      <c r="EO292" s="8"/>
      <c r="EP292" s="8"/>
      <c r="EQ292" s="8"/>
      <c r="ER292" s="8"/>
      <c r="ES292" s="8"/>
      <c r="ET292" s="8"/>
      <c r="EU292" s="8"/>
      <c r="EV292" s="8"/>
      <c r="EW292" s="8"/>
      <c r="EX292" s="8"/>
      <c r="EY292" s="8"/>
      <c r="EZ292" s="8"/>
      <c r="FA292" s="8"/>
      <c r="FB292" s="8"/>
      <c r="FC292" s="8"/>
      <c r="FD292" s="8"/>
      <c r="FE292" s="8"/>
      <c r="FF292" s="8"/>
      <c r="FG292" s="8"/>
      <c r="FH292" s="8"/>
      <c r="FI292" s="8"/>
      <c r="FJ292" s="8"/>
      <c r="FK292" s="8"/>
      <c r="FL292" s="8"/>
      <c r="FM292" s="8"/>
      <c r="FN292" s="8"/>
      <c r="FO292" s="8"/>
      <c r="FP292" s="8"/>
      <c r="FQ292" s="8"/>
      <c r="FR292" s="8"/>
      <c r="FS292" s="8"/>
      <c r="FT292" s="8"/>
      <c r="FU292" s="8"/>
      <c r="FV292" s="8"/>
      <c r="FW292" s="8"/>
      <c r="FX292" s="8"/>
    </row>
    <row r="293" spans="2:180" s="7" customFormat="1">
      <c r="B293" s="1"/>
      <c r="C293" s="17"/>
      <c r="D293" s="37"/>
      <c r="E293" s="38"/>
      <c r="F293" s="38"/>
      <c r="G293" s="38"/>
      <c r="H293" s="38"/>
      <c r="I293" s="3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  <c r="AD293" s="8"/>
      <c r="AE293" s="8"/>
      <c r="AF293" s="8"/>
      <c r="AG293" s="8"/>
      <c r="AH293" s="8"/>
      <c r="AI293" s="8"/>
      <c r="AJ293" s="8"/>
      <c r="AK293" s="8"/>
      <c r="AL293" s="8"/>
      <c r="AM293" s="8"/>
      <c r="AN293" s="8"/>
      <c r="AO293" s="8"/>
      <c r="AP293" s="8"/>
      <c r="AQ293" s="8"/>
      <c r="AR293" s="8"/>
      <c r="AS293" s="8"/>
      <c r="AT293" s="8"/>
      <c r="AU293" s="8"/>
      <c r="AV293" s="8"/>
      <c r="AW293" s="8"/>
      <c r="AX293" s="8"/>
      <c r="AY293" s="8"/>
      <c r="AZ293" s="8"/>
      <c r="BA293" s="8"/>
      <c r="BB293" s="8"/>
      <c r="BC293" s="8"/>
      <c r="BD293" s="8"/>
      <c r="BE293" s="8"/>
      <c r="BF293" s="8"/>
      <c r="BG293" s="8"/>
      <c r="BH293" s="8"/>
      <c r="BI293" s="8"/>
      <c r="BJ293" s="8"/>
      <c r="BK293" s="8"/>
      <c r="BL293" s="8"/>
      <c r="BM293" s="8"/>
      <c r="BN293" s="8"/>
      <c r="BO293" s="8"/>
      <c r="BP293" s="8"/>
      <c r="BQ293" s="8"/>
      <c r="BR293" s="8"/>
      <c r="BS293" s="8"/>
      <c r="BT293" s="8"/>
      <c r="BU293" s="8"/>
      <c r="BV293" s="8"/>
      <c r="BW293" s="8"/>
      <c r="BX293" s="8"/>
      <c r="BY293" s="8"/>
      <c r="BZ293" s="8"/>
      <c r="CA293" s="8"/>
      <c r="CB293" s="8"/>
      <c r="CC293" s="8"/>
      <c r="CD293" s="8"/>
      <c r="CE293" s="8"/>
      <c r="CF293" s="8"/>
      <c r="CG293" s="8"/>
      <c r="CH293" s="8"/>
      <c r="CI293" s="8"/>
      <c r="CJ293" s="8"/>
      <c r="CK293" s="8"/>
      <c r="CL293" s="8"/>
      <c r="CM293" s="8"/>
      <c r="CN293" s="8"/>
      <c r="CO293" s="8"/>
      <c r="CP293" s="8"/>
      <c r="CQ293" s="8"/>
      <c r="CR293" s="8"/>
      <c r="CS293" s="8"/>
      <c r="CT293" s="8"/>
      <c r="CU293" s="8"/>
      <c r="CV293" s="8"/>
      <c r="CW293" s="8"/>
      <c r="CX293" s="8"/>
      <c r="CY293" s="8"/>
      <c r="CZ293" s="8"/>
      <c r="DA293" s="8"/>
      <c r="DB293" s="8"/>
      <c r="DC293" s="8"/>
      <c r="DD293" s="8"/>
      <c r="DE293" s="8"/>
      <c r="DF293" s="8"/>
      <c r="DG293" s="8"/>
      <c r="DH293" s="8"/>
      <c r="DI293" s="8"/>
      <c r="DJ293" s="8"/>
      <c r="DK293" s="8"/>
      <c r="DL293" s="8"/>
      <c r="DM293" s="8"/>
      <c r="DN293" s="8"/>
      <c r="DO293" s="8"/>
      <c r="DP293" s="8"/>
      <c r="DQ293" s="8"/>
      <c r="DR293" s="8"/>
      <c r="DS293" s="8"/>
      <c r="DT293" s="8"/>
      <c r="DU293" s="8"/>
      <c r="DV293" s="8"/>
      <c r="DW293" s="8"/>
      <c r="DX293" s="8"/>
      <c r="DY293" s="8"/>
      <c r="DZ293" s="8"/>
      <c r="EA293" s="8"/>
      <c r="EB293" s="8"/>
      <c r="EC293" s="8"/>
      <c r="ED293" s="8"/>
      <c r="EE293" s="8"/>
      <c r="EF293" s="8"/>
      <c r="EG293" s="8"/>
      <c r="EH293" s="8"/>
      <c r="EI293" s="8"/>
      <c r="EJ293" s="8"/>
      <c r="EK293" s="8"/>
      <c r="EL293" s="8"/>
      <c r="EM293" s="8"/>
      <c r="EN293" s="8"/>
      <c r="EO293" s="8"/>
      <c r="EP293" s="8"/>
      <c r="EQ293" s="8"/>
      <c r="ER293" s="8"/>
      <c r="ES293" s="8"/>
      <c r="ET293" s="8"/>
      <c r="EU293" s="8"/>
      <c r="EV293" s="8"/>
      <c r="EW293" s="8"/>
      <c r="EX293" s="8"/>
      <c r="EY293" s="8"/>
      <c r="EZ293" s="8"/>
      <c r="FA293" s="8"/>
      <c r="FB293" s="8"/>
      <c r="FC293" s="8"/>
      <c r="FD293" s="8"/>
      <c r="FE293" s="8"/>
      <c r="FF293" s="8"/>
      <c r="FG293" s="8"/>
      <c r="FH293" s="8"/>
      <c r="FI293" s="8"/>
      <c r="FJ293" s="8"/>
      <c r="FK293" s="8"/>
      <c r="FL293" s="8"/>
      <c r="FM293" s="8"/>
      <c r="FN293" s="8"/>
      <c r="FO293" s="8"/>
      <c r="FP293" s="8"/>
      <c r="FQ293" s="8"/>
      <c r="FR293" s="8"/>
      <c r="FS293" s="8"/>
      <c r="FT293" s="8"/>
      <c r="FU293" s="8"/>
      <c r="FV293" s="8"/>
      <c r="FW293" s="8"/>
      <c r="FX293" s="8"/>
    </row>
    <row r="294" spans="2:180" s="7" customFormat="1">
      <c r="B294" s="1"/>
      <c r="C294" s="17"/>
      <c r="D294" s="37"/>
      <c r="E294" s="38"/>
      <c r="F294" s="38"/>
      <c r="G294" s="38"/>
      <c r="H294" s="38"/>
      <c r="I294" s="3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  <c r="AD294" s="8"/>
      <c r="AE294" s="8"/>
      <c r="AF294" s="8"/>
      <c r="AG294" s="8"/>
      <c r="AH294" s="8"/>
      <c r="AI294" s="8"/>
      <c r="AJ294" s="8"/>
      <c r="AK294" s="8"/>
      <c r="AL294" s="8"/>
      <c r="AM294" s="8"/>
      <c r="AN294" s="8"/>
      <c r="AO294" s="8"/>
      <c r="AP294" s="8"/>
      <c r="AQ294" s="8"/>
      <c r="AR294" s="8"/>
      <c r="AS294" s="8"/>
      <c r="AT294" s="8"/>
      <c r="AU294" s="8"/>
      <c r="AV294" s="8"/>
      <c r="AW294" s="8"/>
      <c r="AX294" s="8"/>
      <c r="AY294" s="8"/>
      <c r="AZ294" s="8"/>
      <c r="BA294" s="8"/>
      <c r="BB294" s="8"/>
      <c r="BC294" s="8"/>
      <c r="BD294" s="8"/>
      <c r="BE294" s="8"/>
      <c r="BF294" s="8"/>
      <c r="BG294" s="8"/>
      <c r="BH294" s="8"/>
      <c r="BI294" s="8"/>
      <c r="BJ294" s="8"/>
      <c r="BK294" s="8"/>
      <c r="BL294" s="8"/>
      <c r="BM294" s="8"/>
      <c r="BN294" s="8"/>
      <c r="BO294" s="8"/>
      <c r="BP294" s="8"/>
      <c r="BQ294" s="8"/>
      <c r="BR294" s="8"/>
      <c r="BS294" s="8"/>
      <c r="BT294" s="8"/>
      <c r="BU294" s="8"/>
      <c r="BV294" s="8"/>
      <c r="BW294" s="8"/>
      <c r="BX294" s="8"/>
      <c r="BY294" s="8"/>
      <c r="BZ294" s="8"/>
      <c r="CA294" s="8"/>
      <c r="CB294" s="8"/>
      <c r="CC294" s="8"/>
      <c r="CD294" s="8"/>
      <c r="CE294" s="8"/>
      <c r="CF294" s="8"/>
      <c r="CG294" s="8"/>
      <c r="CH294" s="8"/>
      <c r="CI294" s="8"/>
      <c r="CJ294" s="8"/>
      <c r="CK294" s="8"/>
      <c r="CL294" s="8"/>
      <c r="CM294" s="8"/>
      <c r="CN294" s="8"/>
      <c r="CO294" s="8"/>
      <c r="CP294" s="8"/>
      <c r="CQ294" s="8"/>
      <c r="CR294" s="8"/>
      <c r="CS294" s="8"/>
      <c r="CT294" s="8"/>
      <c r="CU294" s="8"/>
      <c r="CV294" s="8"/>
      <c r="CW294" s="8"/>
      <c r="CX294" s="8"/>
      <c r="CY294" s="8"/>
      <c r="CZ294" s="8"/>
      <c r="DA294" s="8"/>
      <c r="DB294" s="8"/>
      <c r="DC294" s="8"/>
      <c r="DD294" s="8"/>
      <c r="DE294" s="8"/>
      <c r="DF294" s="8"/>
      <c r="DG294" s="8"/>
      <c r="DH294" s="8"/>
      <c r="DI294" s="8"/>
      <c r="DJ294" s="8"/>
      <c r="DK294" s="8"/>
      <c r="DL294" s="8"/>
      <c r="DM294" s="8"/>
      <c r="DN294" s="8"/>
      <c r="DO294" s="8"/>
      <c r="DP294" s="8"/>
      <c r="DQ294" s="8"/>
      <c r="DR294" s="8"/>
      <c r="DS294" s="8"/>
      <c r="DT294" s="8"/>
      <c r="DU294" s="8"/>
      <c r="DV294" s="8"/>
      <c r="DW294" s="8"/>
      <c r="DX294" s="8"/>
      <c r="DY294" s="8"/>
      <c r="DZ294" s="8"/>
      <c r="EA294" s="8"/>
      <c r="EB294" s="8"/>
      <c r="EC294" s="8"/>
      <c r="ED294" s="8"/>
      <c r="EE294" s="8"/>
      <c r="EF294" s="8"/>
      <c r="EG294" s="8"/>
      <c r="EH294" s="8"/>
      <c r="EI294" s="8"/>
      <c r="EJ294" s="8"/>
      <c r="EK294" s="8"/>
      <c r="EL294" s="8"/>
      <c r="EM294" s="8"/>
      <c r="EN294" s="8"/>
      <c r="EO294" s="8"/>
      <c r="EP294" s="8"/>
      <c r="EQ294" s="8"/>
      <c r="ER294" s="8"/>
      <c r="ES294" s="8"/>
      <c r="ET294" s="8"/>
      <c r="EU294" s="8"/>
      <c r="EV294" s="8"/>
      <c r="EW294" s="8"/>
      <c r="EX294" s="8"/>
      <c r="EY294" s="8"/>
      <c r="EZ294" s="8"/>
      <c r="FA294" s="8"/>
      <c r="FB294" s="8"/>
      <c r="FC294" s="8"/>
      <c r="FD294" s="8"/>
      <c r="FE294" s="8"/>
      <c r="FF294" s="8"/>
      <c r="FG294" s="8"/>
      <c r="FH294" s="8"/>
      <c r="FI294" s="8"/>
      <c r="FJ294" s="8"/>
      <c r="FK294" s="8"/>
      <c r="FL294" s="8"/>
      <c r="FM294" s="8"/>
      <c r="FN294" s="8"/>
      <c r="FO294" s="8"/>
      <c r="FP294" s="8"/>
      <c r="FQ294" s="8"/>
      <c r="FR294" s="8"/>
      <c r="FS294" s="8"/>
      <c r="FT294" s="8"/>
      <c r="FU294" s="8"/>
      <c r="FV294" s="8"/>
      <c r="FW294" s="8"/>
      <c r="FX294" s="8"/>
    </row>
    <row r="295" spans="2:180" s="7" customFormat="1">
      <c r="B295" s="1"/>
      <c r="C295" s="17"/>
      <c r="D295" s="37"/>
      <c r="E295" s="38"/>
      <c r="F295" s="38"/>
      <c r="G295" s="38"/>
      <c r="H295" s="38"/>
      <c r="I295" s="3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  <c r="AD295" s="8"/>
      <c r="AE295" s="8"/>
      <c r="AF295" s="8"/>
      <c r="AG295" s="8"/>
      <c r="AH295" s="8"/>
      <c r="AI295" s="8"/>
      <c r="AJ295" s="8"/>
      <c r="AK295" s="8"/>
      <c r="AL295" s="8"/>
      <c r="AM295" s="8"/>
      <c r="AN295" s="8"/>
      <c r="AO295" s="8"/>
      <c r="AP295" s="8"/>
      <c r="AQ295" s="8"/>
      <c r="AR295" s="8"/>
      <c r="AS295" s="8"/>
      <c r="AT295" s="8"/>
      <c r="AU295" s="8"/>
      <c r="AV295" s="8"/>
      <c r="AW295" s="8"/>
      <c r="AX295" s="8"/>
      <c r="AY295" s="8"/>
      <c r="AZ295" s="8"/>
      <c r="BA295" s="8"/>
      <c r="BB295" s="8"/>
      <c r="BC295" s="8"/>
      <c r="BD295" s="8"/>
      <c r="BE295" s="8"/>
      <c r="BF295" s="8"/>
      <c r="BG295" s="8"/>
      <c r="BH295" s="8"/>
      <c r="BI295" s="8"/>
      <c r="BJ295" s="8"/>
      <c r="BK295" s="8"/>
      <c r="BL295" s="8"/>
      <c r="BM295" s="8"/>
      <c r="BN295" s="8"/>
      <c r="BO295" s="8"/>
      <c r="BP295" s="8"/>
      <c r="BQ295" s="8"/>
      <c r="BR295" s="8"/>
      <c r="BS295" s="8"/>
      <c r="BT295" s="8"/>
      <c r="BU295" s="8"/>
      <c r="BV295" s="8"/>
      <c r="BW295" s="8"/>
      <c r="BX295" s="8"/>
      <c r="BY295" s="8"/>
      <c r="BZ295" s="8"/>
      <c r="CA295" s="8"/>
      <c r="CB295" s="8"/>
      <c r="CC295" s="8"/>
      <c r="CD295" s="8"/>
      <c r="CE295" s="8"/>
      <c r="CF295" s="8"/>
      <c r="CG295" s="8"/>
      <c r="CH295" s="8"/>
      <c r="CI295" s="8"/>
      <c r="CJ295" s="8"/>
      <c r="CK295" s="8"/>
      <c r="CL295" s="8"/>
      <c r="CM295" s="8"/>
      <c r="CN295" s="8"/>
      <c r="CO295" s="8"/>
      <c r="CP295" s="8"/>
      <c r="CQ295" s="8"/>
      <c r="CR295" s="8"/>
      <c r="CS295" s="8"/>
      <c r="CT295" s="8"/>
      <c r="CU295" s="8"/>
      <c r="CV295" s="8"/>
      <c r="CW295" s="8"/>
      <c r="CX295" s="8"/>
      <c r="CY295" s="8"/>
      <c r="CZ295" s="8"/>
      <c r="DA295" s="8"/>
      <c r="DB295" s="8"/>
      <c r="DC295" s="8"/>
      <c r="DD295" s="8"/>
      <c r="DE295" s="8"/>
      <c r="DF295" s="8"/>
      <c r="DG295" s="8"/>
      <c r="DH295" s="8"/>
      <c r="DI295" s="8"/>
      <c r="DJ295" s="8"/>
      <c r="DK295" s="8"/>
      <c r="DL295" s="8"/>
      <c r="DM295" s="8"/>
      <c r="DN295" s="8"/>
      <c r="DO295" s="8"/>
      <c r="DP295" s="8"/>
      <c r="DQ295" s="8"/>
      <c r="DR295" s="8"/>
      <c r="DS295" s="8"/>
      <c r="DT295" s="8"/>
      <c r="DU295" s="8"/>
      <c r="DV295" s="8"/>
      <c r="DW295" s="8"/>
      <c r="DX295" s="8"/>
      <c r="DY295" s="8"/>
      <c r="DZ295" s="8"/>
      <c r="EA295" s="8"/>
      <c r="EB295" s="8"/>
      <c r="EC295" s="8"/>
      <c r="ED295" s="8"/>
      <c r="EE295" s="8"/>
      <c r="EF295" s="8"/>
      <c r="EG295" s="8"/>
      <c r="EH295" s="8"/>
      <c r="EI295" s="8"/>
      <c r="EJ295" s="8"/>
      <c r="EK295" s="8"/>
      <c r="EL295" s="8"/>
      <c r="EM295" s="8"/>
      <c r="EN295" s="8"/>
      <c r="EO295" s="8"/>
      <c r="EP295" s="8"/>
      <c r="EQ295" s="8"/>
      <c r="ER295" s="8"/>
      <c r="ES295" s="8"/>
      <c r="ET295" s="8"/>
      <c r="EU295" s="8"/>
      <c r="EV295" s="8"/>
      <c r="EW295" s="8"/>
      <c r="EX295" s="8"/>
      <c r="EY295" s="8"/>
      <c r="EZ295" s="8"/>
      <c r="FA295" s="8"/>
      <c r="FB295" s="8"/>
      <c r="FC295" s="8"/>
      <c r="FD295" s="8"/>
      <c r="FE295" s="8"/>
      <c r="FF295" s="8"/>
      <c r="FG295" s="8"/>
      <c r="FH295" s="8"/>
      <c r="FI295" s="8"/>
      <c r="FJ295" s="8"/>
      <c r="FK295" s="8"/>
      <c r="FL295" s="8"/>
      <c r="FM295" s="8"/>
      <c r="FN295" s="8"/>
      <c r="FO295" s="8"/>
      <c r="FP295" s="8"/>
      <c r="FQ295" s="8"/>
      <c r="FR295" s="8"/>
      <c r="FS295" s="8"/>
      <c r="FT295" s="8"/>
      <c r="FU295" s="8"/>
      <c r="FV295" s="8"/>
      <c r="FW295" s="8"/>
      <c r="FX295" s="8"/>
    </row>
    <row r="296" spans="2:180" s="7" customFormat="1">
      <c r="B296" s="1"/>
      <c r="C296" s="17"/>
      <c r="D296" s="37"/>
      <c r="E296" s="38"/>
      <c r="F296" s="38"/>
      <c r="G296" s="38"/>
      <c r="H296" s="38"/>
      <c r="I296" s="3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  <c r="AD296" s="8"/>
      <c r="AE296" s="8"/>
      <c r="AF296" s="8"/>
      <c r="AG296" s="8"/>
      <c r="AH296" s="8"/>
      <c r="AI296" s="8"/>
      <c r="AJ296" s="8"/>
      <c r="AK296" s="8"/>
      <c r="AL296" s="8"/>
      <c r="AM296" s="8"/>
      <c r="AN296" s="8"/>
      <c r="AO296" s="8"/>
      <c r="AP296" s="8"/>
      <c r="AQ296" s="8"/>
      <c r="AR296" s="8"/>
      <c r="AS296" s="8"/>
      <c r="AT296" s="8"/>
      <c r="AU296" s="8"/>
      <c r="AV296" s="8"/>
      <c r="AW296" s="8"/>
      <c r="AX296" s="8"/>
      <c r="AY296" s="8"/>
      <c r="AZ296" s="8"/>
      <c r="BA296" s="8"/>
      <c r="BB296" s="8"/>
      <c r="BC296" s="8"/>
      <c r="BD296" s="8"/>
      <c r="BE296" s="8"/>
      <c r="BF296" s="8"/>
      <c r="BG296" s="8"/>
      <c r="BH296" s="8"/>
      <c r="BI296" s="8"/>
      <c r="BJ296" s="8"/>
      <c r="BK296" s="8"/>
      <c r="BL296" s="8"/>
      <c r="BM296" s="8"/>
      <c r="BN296" s="8"/>
      <c r="BO296" s="8"/>
      <c r="BP296" s="8"/>
      <c r="BQ296" s="8"/>
      <c r="BR296" s="8"/>
      <c r="BS296" s="8"/>
      <c r="BT296" s="8"/>
      <c r="BU296" s="8"/>
      <c r="BV296" s="8"/>
      <c r="BW296" s="8"/>
      <c r="BX296" s="8"/>
      <c r="BY296" s="8"/>
      <c r="BZ296" s="8"/>
      <c r="CA296" s="8"/>
      <c r="CB296" s="8"/>
      <c r="CC296" s="8"/>
      <c r="CD296" s="8"/>
      <c r="CE296" s="8"/>
      <c r="CF296" s="8"/>
      <c r="CG296" s="8"/>
      <c r="CH296" s="8"/>
      <c r="CI296" s="8"/>
      <c r="CJ296" s="8"/>
      <c r="CK296" s="8"/>
      <c r="CL296" s="8"/>
      <c r="CM296" s="8"/>
      <c r="CN296" s="8"/>
      <c r="CO296" s="8"/>
      <c r="CP296" s="8"/>
      <c r="CQ296" s="8"/>
      <c r="CR296" s="8"/>
      <c r="CS296" s="8"/>
      <c r="CT296" s="8"/>
      <c r="CU296" s="8"/>
      <c r="CV296" s="8"/>
      <c r="CW296" s="8"/>
      <c r="CX296" s="8"/>
      <c r="CY296" s="8"/>
      <c r="CZ296" s="8"/>
      <c r="DA296" s="8"/>
      <c r="DB296" s="8"/>
      <c r="DC296" s="8"/>
      <c r="DD296" s="8"/>
      <c r="DE296" s="8"/>
      <c r="DF296" s="8"/>
      <c r="DG296" s="8"/>
      <c r="DH296" s="8"/>
      <c r="DI296" s="8"/>
      <c r="DJ296" s="8"/>
      <c r="DK296" s="8"/>
      <c r="DL296" s="8"/>
      <c r="DM296" s="8"/>
      <c r="DN296" s="8"/>
      <c r="DO296" s="8"/>
      <c r="DP296" s="8"/>
      <c r="DQ296" s="8"/>
      <c r="DR296" s="8"/>
      <c r="DS296" s="8"/>
      <c r="DT296" s="8"/>
      <c r="DU296" s="8"/>
      <c r="DV296" s="8"/>
      <c r="DW296" s="8"/>
      <c r="DX296" s="8"/>
      <c r="DY296" s="8"/>
      <c r="DZ296" s="8"/>
      <c r="EA296" s="8"/>
      <c r="EB296" s="8"/>
      <c r="EC296" s="8"/>
      <c r="ED296" s="8"/>
      <c r="EE296" s="8"/>
      <c r="EF296" s="8"/>
      <c r="EG296" s="8"/>
      <c r="EH296" s="8"/>
      <c r="EI296" s="8"/>
      <c r="EJ296" s="8"/>
      <c r="EK296" s="8"/>
      <c r="EL296" s="8"/>
      <c r="EM296" s="8"/>
      <c r="EN296" s="8"/>
      <c r="EO296" s="8"/>
      <c r="EP296" s="8"/>
      <c r="EQ296" s="8"/>
      <c r="ER296" s="8"/>
      <c r="ES296" s="8"/>
      <c r="ET296" s="8"/>
      <c r="EU296" s="8"/>
      <c r="EV296" s="8"/>
      <c r="EW296" s="8"/>
      <c r="EX296" s="8"/>
      <c r="EY296" s="8"/>
      <c r="EZ296" s="8"/>
      <c r="FA296" s="8"/>
      <c r="FB296" s="8"/>
      <c r="FC296" s="8"/>
      <c r="FD296" s="8"/>
      <c r="FE296" s="8"/>
      <c r="FF296" s="8"/>
      <c r="FG296" s="8"/>
      <c r="FH296" s="8"/>
      <c r="FI296" s="8"/>
      <c r="FJ296" s="8"/>
      <c r="FK296" s="8"/>
      <c r="FL296" s="8"/>
      <c r="FM296" s="8"/>
      <c r="FN296" s="8"/>
      <c r="FO296" s="8"/>
      <c r="FP296" s="8"/>
      <c r="FQ296" s="8"/>
      <c r="FR296" s="8"/>
      <c r="FS296" s="8"/>
      <c r="FT296" s="8"/>
      <c r="FU296" s="8"/>
      <c r="FV296" s="8"/>
      <c r="FW296" s="8"/>
      <c r="FX296" s="8"/>
    </row>
    <row r="297" spans="2:180" s="7" customFormat="1">
      <c r="B297" s="1"/>
      <c r="C297" s="17"/>
      <c r="D297" s="37"/>
      <c r="E297" s="38"/>
      <c r="F297" s="38"/>
      <c r="G297" s="38"/>
      <c r="H297" s="38"/>
      <c r="I297" s="3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  <c r="AD297" s="8"/>
      <c r="AE297" s="8"/>
      <c r="AF297" s="8"/>
      <c r="AG297" s="8"/>
      <c r="AH297" s="8"/>
      <c r="AI297" s="8"/>
      <c r="AJ297" s="8"/>
      <c r="AK297" s="8"/>
      <c r="AL297" s="8"/>
      <c r="AM297" s="8"/>
      <c r="AN297" s="8"/>
      <c r="AO297" s="8"/>
      <c r="AP297" s="8"/>
      <c r="AQ297" s="8"/>
      <c r="AR297" s="8"/>
      <c r="AS297" s="8"/>
      <c r="AT297" s="8"/>
      <c r="AU297" s="8"/>
      <c r="AV297" s="8"/>
      <c r="AW297" s="8"/>
      <c r="AX297" s="8"/>
      <c r="AY297" s="8"/>
      <c r="AZ297" s="8"/>
      <c r="BA297" s="8"/>
      <c r="BB297" s="8"/>
      <c r="BC297" s="8"/>
      <c r="BD297" s="8"/>
      <c r="BE297" s="8"/>
      <c r="BF297" s="8"/>
      <c r="BG297" s="8"/>
      <c r="BH297" s="8"/>
      <c r="BI297" s="8"/>
      <c r="BJ297" s="8"/>
      <c r="BK297" s="8"/>
      <c r="BL297" s="8"/>
      <c r="BM297" s="8"/>
      <c r="BN297" s="8"/>
      <c r="BO297" s="8"/>
      <c r="BP297" s="8"/>
      <c r="BQ297" s="8"/>
      <c r="BR297" s="8"/>
      <c r="BS297" s="8"/>
      <c r="BT297" s="8"/>
      <c r="BU297" s="8"/>
      <c r="BV297" s="8"/>
      <c r="BW297" s="8"/>
      <c r="BX297" s="8"/>
      <c r="BY297" s="8"/>
      <c r="BZ297" s="8"/>
      <c r="CA297" s="8"/>
      <c r="CB297" s="8"/>
      <c r="CC297" s="8"/>
      <c r="CD297" s="8"/>
      <c r="CE297" s="8"/>
      <c r="CF297" s="8"/>
      <c r="CG297" s="8"/>
      <c r="CH297" s="8"/>
      <c r="CI297" s="8"/>
      <c r="CJ297" s="8"/>
      <c r="CK297" s="8"/>
      <c r="CL297" s="8"/>
      <c r="CM297" s="8"/>
      <c r="CN297" s="8"/>
      <c r="CO297" s="8"/>
      <c r="CP297" s="8"/>
      <c r="CQ297" s="8"/>
      <c r="CR297" s="8"/>
      <c r="CS297" s="8"/>
      <c r="CT297" s="8"/>
      <c r="CU297" s="8"/>
      <c r="CV297" s="8"/>
      <c r="CW297" s="8"/>
      <c r="CX297" s="8"/>
      <c r="CY297" s="8"/>
      <c r="CZ297" s="8"/>
      <c r="DA297" s="8"/>
      <c r="DB297" s="8"/>
      <c r="DC297" s="8"/>
      <c r="DD297" s="8"/>
      <c r="DE297" s="8"/>
      <c r="DF297" s="8"/>
      <c r="DG297" s="8"/>
      <c r="DH297" s="8"/>
      <c r="DI297" s="8"/>
      <c r="DJ297" s="8"/>
      <c r="DK297" s="8"/>
      <c r="DL297" s="8"/>
      <c r="DM297" s="8"/>
      <c r="DN297" s="8"/>
      <c r="DO297" s="8"/>
      <c r="DP297" s="8"/>
      <c r="DQ297" s="8"/>
      <c r="DR297" s="8"/>
      <c r="DS297" s="8"/>
      <c r="DT297" s="8"/>
      <c r="DU297" s="8"/>
      <c r="DV297" s="8"/>
      <c r="DW297" s="8"/>
      <c r="DX297" s="8"/>
      <c r="DY297" s="8"/>
      <c r="DZ297" s="8"/>
      <c r="EA297" s="8"/>
      <c r="EB297" s="8"/>
      <c r="EC297" s="8"/>
      <c r="ED297" s="8"/>
      <c r="EE297" s="8"/>
      <c r="EF297" s="8"/>
      <c r="EG297" s="8"/>
      <c r="EH297" s="8"/>
      <c r="EI297" s="8"/>
      <c r="EJ297" s="8"/>
      <c r="EK297" s="8"/>
      <c r="EL297" s="8"/>
      <c r="EM297" s="8"/>
      <c r="EN297" s="8"/>
      <c r="EO297" s="8"/>
      <c r="EP297" s="8"/>
      <c r="EQ297" s="8"/>
      <c r="ER297" s="8"/>
      <c r="ES297" s="8"/>
      <c r="ET297" s="8"/>
      <c r="EU297" s="8"/>
      <c r="EV297" s="8"/>
      <c r="EW297" s="8"/>
      <c r="EX297" s="8"/>
      <c r="EY297" s="8"/>
      <c r="EZ297" s="8"/>
      <c r="FA297" s="8"/>
      <c r="FB297" s="8"/>
      <c r="FC297" s="8"/>
      <c r="FD297" s="8"/>
      <c r="FE297" s="8"/>
      <c r="FF297" s="8"/>
      <c r="FG297" s="8"/>
      <c r="FH297" s="8"/>
      <c r="FI297" s="8"/>
      <c r="FJ297" s="8"/>
      <c r="FK297" s="8"/>
      <c r="FL297" s="8"/>
      <c r="FM297" s="8"/>
      <c r="FN297" s="8"/>
      <c r="FO297" s="8"/>
      <c r="FP297" s="8"/>
      <c r="FQ297" s="8"/>
      <c r="FR297" s="8"/>
      <c r="FS297" s="8"/>
      <c r="FT297" s="8"/>
      <c r="FU297" s="8"/>
      <c r="FV297" s="8"/>
      <c r="FW297" s="8"/>
      <c r="FX297" s="8"/>
    </row>
    <row r="298" spans="2:180" s="7" customFormat="1">
      <c r="B298" s="1"/>
      <c r="C298" s="17"/>
      <c r="D298" s="37"/>
      <c r="E298" s="38"/>
      <c r="F298" s="38"/>
      <c r="G298" s="38"/>
      <c r="H298" s="38"/>
      <c r="I298" s="3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  <c r="AD298" s="8"/>
      <c r="AE298" s="8"/>
      <c r="AF298" s="8"/>
      <c r="AG298" s="8"/>
      <c r="AH298" s="8"/>
      <c r="AI298" s="8"/>
      <c r="AJ298" s="8"/>
      <c r="AK298" s="8"/>
      <c r="AL298" s="8"/>
      <c r="AM298" s="8"/>
      <c r="AN298" s="8"/>
      <c r="AO298" s="8"/>
      <c r="AP298" s="8"/>
      <c r="AQ298" s="8"/>
      <c r="AR298" s="8"/>
      <c r="AS298" s="8"/>
      <c r="AT298" s="8"/>
      <c r="AU298" s="8"/>
      <c r="AV298" s="8"/>
      <c r="AW298" s="8"/>
      <c r="AX298" s="8"/>
      <c r="AY298" s="8"/>
      <c r="AZ298" s="8"/>
      <c r="BA298" s="8"/>
      <c r="BB298" s="8"/>
      <c r="BC298" s="8"/>
      <c r="BD298" s="8"/>
      <c r="BE298" s="8"/>
      <c r="BF298" s="8"/>
      <c r="BG298" s="8"/>
      <c r="BH298" s="8"/>
      <c r="BI298" s="8"/>
      <c r="BJ298" s="8"/>
      <c r="BK298" s="8"/>
      <c r="BL298" s="8"/>
      <c r="BM298" s="8"/>
      <c r="BN298" s="8"/>
      <c r="BO298" s="8"/>
      <c r="BP298" s="8"/>
      <c r="BQ298" s="8"/>
      <c r="BR298" s="8"/>
      <c r="BS298" s="8"/>
      <c r="BT298" s="8"/>
      <c r="BU298" s="8"/>
      <c r="BV298" s="8"/>
      <c r="BW298" s="8"/>
      <c r="BX298" s="8"/>
      <c r="BY298" s="8"/>
      <c r="BZ298" s="8"/>
      <c r="CA298" s="8"/>
      <c r="CB298" s="8"/>
      <c r="CC298" s="8"/>
      <c r="CD298" s="8"/>
      <c r="CE298" s="8"/>
      <c r="CF298" s="8"/>
      <c r="CG298" s="8"/>
      <c r="CH298" s="8"/>
      <c r="CI298" s="8"/>
      <c r="CJ298" s="8"/>
      <c r="CK298" s="8"/>
      <c r="CL298" s="8"/>
      <c r="CM298" s="8"/>
      <c r="CN298" s="8"/>
      <c r="CO298" s="8"/>
      <c r="CP298" s="8"/>
      <c r="CQ298" s="8"/>
      <c r="CR298" s="8"/>
      <c r="CS298" s="8"/>
      <c r="CT298" s="8"/>
      <c r="CU298" s="8"/>
      <c r="CV298" s="8"/>
      <c r="CW298" s="8"/>
      <c r="CX298" s="8"/>
      <c r="CY298" s="8"/>
      <c r="CZ298" s="8"/>
      <c r="DA298" s="8"/>
      <c r="DB298" s="8"/>
      <c r="DC298" s="8"/>
      <c r="DD298" s="8"/>
      <c r="DE298" s="8"/>
      <c r="DF298" s="8"/>
      <c r="DG298" s="8"/>
      <c r="DH298" s="8"/>
      <c r="DI298" s="8"/>
      <c r="DJ298" s="8"/>
      <c r="DK298" s="8"/>
      <c r="DL298" s="8"/>
      <c r="DM298" s="8"/>
      <c r="DN298" s="8"/>
      <c r="DO298" s="8"/>
      <c r="DP298" s="8"/>
      <c r="DQ298" s="8"/>
      <c r="DR298" s="8"/>
      <c r="DS298" s="8"/>
      <c r="DT298" s="8"/>
      <c r="DU298" s="8"/>
      <c r="DV298" s="8"/>
      <c r="DW298" s="8"/>
      <c r="DX298" s="8"/>
      <c r="DY298" s="8"/>
      <c r="DZ298" s="8"/>
      <c r="EA298" s="8"/>
      <c r="EB298" s="8"/>
      <c r="EC298" s="8"/>
      <c r="ED298" s="8"/>
      <c r="EE298" s="8"/>
      <c r="EF298" s="8"/>
      <c r="EG298" s="8"/>
      <c r="EH298" s="8"/>
      <c r="EI298" s="8"/>
      <c r="EJ298" s="8"/>
      <c r="EK298" s="8"/>
      <c r="EL298" s="8"/>
      <c r="EM298" s="8"/>
      <c r="EN298" s="8"/>
      <c r="EO298" s="8"/>
      <c r="EP298" s="8"/>
      <c r="EQ298" s="8"/>
      <c r="ER298" s="8"/>
      <c r="ES298" s="8"/>
      <c r="ET298" s="8"/>
      <c r="EU298" s="8"/>
      <c r="EV298" s="8"/>
      <c r="EW298" s="8"/>
      <c r="EX298" s="8"/>
      <c r="EY298" s="8"/>
      <c r="EZ298" s="8"/>
      <c r="FA298" s="8"/>
      <c r="FB298" s="8"/>
      <c r="FC298" s="8"/>
      <c r="FD298" s="8"/>
      <c r="FE298" s="8"/>
      <c r="FF298" s="8"/>
      <c r="FG298" s="8"/>
      <c r="FH298" s="8"/>
      <c r="FI298" s="8"/>
      <c r="FJ298" s="8"/>
      <c r="FK298" s="8"/>
      <c r="FL298" s="8"/>
      <c r="FM298" s="8"/>
      <c r="FN298" s="8"/>
      <c r="FO298" s="8"/>
      <c r="FP298" s="8"/>
      <c r="FQ298" s="8"/>
      <c r="FR298" s="8"/>
      <c r="FS298" s="8"/>
      <c r="FT298" s="8"/>
      <c r="FU298" s="8"/>
      <c r="FV298" s="8"/>
      <c r="FW298" s="8"/>
      <c r="FX298" s="8"/>
    </row>
    <row r="299" spans="2:180" s="7" customFormat="1">
      <c r="B299" s="1"/>
      <c r="C299" s="17"/>
      <c r="D299" s="37"/>
      <c r="E299" s="38"/>
      <c r="F299" s="38"/>
      <c r="G299" s="38"/>
      <c r="H299" s="38"/>
      <c r="I299" s="3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8"/>
      <c r="AD299" s="8"/>
      <c r="AE299" s="8"/>
      <c r="AF299" s="8"/>
      <c r="AG299" s="8"/>
      <c r="AH299" s="8"/>
      <c r="AI299" s="8"/>
      <c r="AJ299" s="8"/>
      <c r="AK299" s="8"/>
      <c r="AL299" s="8"/>
      <c r="AM299" s="8"/>
      <c r="AN299" s="8"/>
      <c r="AO299" s="8"/>
      <c r="AP299" s="8"/>
      <c r="AQ299" s="8"/>
      <c r="AR299" s="8"/>
      <c r="AS299" s="8"/>
      <c r="AT299" s="8"/>
      <c r="AU299" s="8"/>
      <c r="AV299" s="8"/>
      <c r="AW299" s="8"/>
      <c r="AX299" s="8"/>
      <c r="AY299" s="8"/>
      <c r="AZ299" s="8"/>
      <c r="BA299" s="8"/>
      <c r="BB299" s="8"/>
      <c r="BC299" s="8"/>
      <c r="BD299" s="8"/>
      <c r="BE299" s="8"/>
      <c r="BF299" s="8"/>
      <c r="BG299" s="8"/>
      <c r="BH299" s="8"/>
      <c r="BI299" s="8"/>
      <c r="BJ299" s="8"/>
      <c r="BK299" s="8"/>
      <c r="BL299" s="8"/>
      <c r="BM299" s="8"/>
      <c r="BN299" s="8"/>
      <c r="BO299" s="8"/>
      <c r="BP299" s="8"/>
      <c r="BQ299" s="8"/>
      <c r="BR299" s="8"/>
      <c r="BS299" s="8"/>
      <c r="BT299" s="8"/>
      <c r="BU299" s="8"/>
      <c r="BV299" s="8"/>
      <c r="BW299" s="8"/>
      <c r="BX299" s="8"/>
      <c r="BY299" s="8"/>
      <c r="BZ299" s="8"/>
      <c r="CA299" s="8"/>
      <c r="CB299" s="8"/>
      <c r="CC299" s="8"/>
      <c r="CD299" s="8"/>
      <c r="CE299" s="8"/>
      <c r="CF299" s="8"/>
      <c r="CG299" s="8"/>
      <c r="CH299" s="8"/>
      <c r="CI299" s="8"/>
      <c r="CJ299" s="8"/>
      <c r="CK299" s="8"/>
      <c r="CL299" s="8"/>
      <c r="CM299" s="8"/>
      <c r="CN299" s="8"/>
      <c r="CO299" s="8"/>
      <c r="CP299" s="8"/>
      <c r="CQ299" s="8"/>
      <c r="CR299" s="8"/>
      <c r="CS299" s="8"/>
      <c r="CT299" s="8"/>
      <c r="CU299" s="8"/>
      <c r="CV299" s="8"/>
      <c r="CW299" s="8"/>
      <c r="CX299" s="8"/>
      <c r="CY299" s="8"/>
      <c r="CZ299" s="8"/>
      <c r="DA299" s="8"/>
      <c r="DB299" s="8"/>
      <c r="DC299" s="8"/>
      <c r="DD299" s="8"/>
      <c r="DE299" s="8"/>
      <c r="DF299" s="8"/>
      <c r="DG299" s="8"/>
      <c r="DH299" s="8"/>
      <c r="DI299" s="8"/>
      <c r="DJ299" s="8"/>
      <c r="DK299" s="8"/>
      <c r="DL299" s="8"/>
      <c r="DM299" s="8"/>
      <c r="DN299" s="8"/>
      <c r="DO299" s="8"/>
      <c r="DP299" s="8"/>
      <c r="DQ299" s="8"/>
      <c r="DR299" s="8"/>
      <c r="DS299" s="8"/>
      <c r="DT299" s="8"/>
      <c r="DU299" s="8"/>
      <c r="DV299" s="8"/>
      <c r="DW299" s="8"/>
      <c r="DX299" s="8"/>
      <c r="DY299" s="8"/>
      <c r="DZ299" s="8"/>
      <c r="EA299" s="8"/>
      <c r="EB299" s="8"/>
      <c r="EC299" s="8"/>
      <c r="ED299" s="8"/>
      <c r="EE299" s="8"/>
      <c r="EF299" s="8"/>
      <c r="EG299" s="8"/>
      <c r="EH299" s="8"/>
      <c r="EI299" s="8"/>
      <c r="EJ299" s="8"/>
      <c r="EK299" s="8"/>
      <c r="EL299" s="8"/>
      <c r="EM299" s="8"/>
      <c r="EN299" s="8"/>
      <c r="EO299" s="8"/>
      <c r="EP299" s="8"/>
      <c r="EQ299" s="8"/>
      <c r="ER299" s="8"/>
      <c r="ES299" s="8"/>
      <c r="ET299" s="8"/>
      <c r="EU299" s="8"/>
      <c r="EV299" s="8"/>
      <c r="EW299" s="8"/>
      <c r="EX299" s="8"/>
      <c r="EY299" s="8"/>
      <c r="EZ299" s="8"/>
      <c r="FA299" s="8"/>
      <c r="FB299" s="8"/>
      <c r="FC299" s="8"/>
      <c r="FD299" s="8"/>
      <c r="FE299" s="8"/>
      <c r="FF299" s="8"/>
      <c r="FG299" s="8"/>
      <c r="FH299" s="8"/>
      <c r="FI299" s="8"/>
      <c r="FJ299" s="8"/>
      <c r="FK299" s="8"/>
      <c r="FL299" s="8"/>
      <c r="FM299" s="8"/>
      <c r="FN299" s="8"/>
      <c r="FO299" s="8"/>
      <c r="FP299" s="8"/>
      <c r="FQ299" s="8"/>
      <c r="FR299" s="8"/>
      <c r="FS299" s="8"/>
      <c r="FT299" s="8"/>
      <c r="FU299" s="8"/>
      <c r="FV299" s="8"/>
      <c r="FW299" s="8"/>
      <c r="FX299" s="8"/>
    </row>
    <row r="300" spans="2:180" s="7" customFormat="1">
      <c r="B300" s="1"/>
      <c r="C300" s="17"/>
      <c r="D300" s="37"/>
      <c r="E300" s="38"/>
      <c r="F300" s="38"/>
      <c r="G300" s="38"/>
      <c r="H300" s="38"/>
      <c r="I300" s="3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  <c r="AD300" s="8"/>
      <c r="AE300" s="8"/>
      <c r="AF300" s="8"/>
      <c r="AG300" s="8"/>
      <c r="AH300" s="8"/>
      <c r="AI300" s="8"/>
      <c r="AJ300" s="8"/>
      <c r="AK300" s="8"/>
      <c r="AL300" s="8"/>
      <c r="AM300" s="8"/>
      <c r="AN300" s="8"/>
      <c r="AO300" s="8"/>
      <c r="AP300" s="8"/>
      <c r="AQ300" s="8"/>
      <c r="AR300" s="8"/>
      <c r="AS300" s="8"/>
      <c r="AT300" s="8"/>
      <c r="AU300" s="8"/>
      <c r="AV300" s="8"/>
      <c r="AW300" s="8"/>
      <c r="AX300" s="8"/>
      <c r="AY300" s="8"/>
      <c r="AZ300" s="8"/>
      <c r="BA300" s="8"/>
      <c r="BB300" s="8"/>
      <c r="BC300" s="8"/>
      <c r="BD300" s="8"/>
      <c r="BE300" s="8"/>
      <c r="BF300" s="8"/>
      <c r="BG300" s="8"/>
      <c r="BH300" s="8"/>
      <c r="BI300" s="8"/>
      <c r="BJ300" s="8"/>
      <c r="BK300" s="8"/>
      <c r="BL300" s="8"/>
      <c r="BM300" s="8"/>
      <c r="BN300" s="8"/>
      <c r="BO300" s="8"/>
      <c r="BP300" s="8"/>
      <c r="BQ300" s="8"/>
      <c r="BR300" s="8"/>
      <c r="BS300" s="8"/>
      <c r="BT300" s="8"/>
      <c r="BU300" s="8"/>
      <c r="BV300" s="8"/>
      <c r="BW300" s="8"/>
      <c r="BX300" s="8"/>
      <c r="BY300" s="8"/>
      <c r="BZ300" s="8"/>
      <c r="CA300" s="8"/>
      <c r="CB300" s="8"/>
      <c r="CC300" s="8"/>
      <c r="CD300" s="8"/>
      <c r="CE300" s="8"/>
      <c r="CF300" s="8"/>
      <c r="CG300" s="8"/>
      <c r="CH300" s="8"/>
      <c r="CI300" s="8"/>
      <c r="CJ300" s="8"/>
      <c r="CK300" s="8"/>
      <c r="CL300" s="8"/>
      <c r="CM300" s="8"/>
      <c r="CN300" s="8"/>
      <c r="CO300" s="8"/>
      <c r="CP300" s="8"/>
      <c r="CQ300" s="8"/>
      <c r="CR300" s="8"/>
      <c r="CS300" s="8"/>
      <c r="CT300" s="8"/>
      <c r="CU300" s="8"/>
      <c r="CV300" s="8"/>
      <c r="CW300" s="8"/>
      <c r="CX300" s="8"/>
      <c r="CY300" s="8"/>
      <c r="CZ300" s="8"/>
      <c r="DA300" s="8"/>
      <c r="DB300" s="8"/>
      <c r="DC300" s="8"/>
      <c r="DD300" s="8"/>
      <c r="DE300" s="8"/>
      <c r="DF300" s="8"/>
      <c r="DG300" s="8"/>
      <c r="DH300" s="8"/>
      <c r="DI300" s="8"/>
      <c r="DJ300" s="8"/>
      <c r="DK300" s="8"/>
      <c r="DL300" s="8"/>
      <c r="DM300" s="8"/>
      <c r="DN300" s="8"/>
      <c r="DO300" s="8"/>
      <c r="DP300" s="8"/>
      <c r="DQ300" s="8"/>
      <c r="DR300" s="8"/>
      <c r="DS300" s="8"/>
      <c r="DT300" s="8"/>
      <c r="DU300" s="8"/>
      <c r="DV300" s="8"/>
      <c r="DW300" s="8"/>
      <c r="DX300" s="8"/>
      <c r="DY300" s="8"/>
      <c r="DZ300" s="8"/>
      <c r="EA300" s="8"/>
      <c r="EB300" s="8"/>
      <c r="EC300" s="8"/>
      <c r="ED300" s="8"/>
      <c r="EE300" s="8"/>
      <c r="EF300" s="8"/>
      <c r="EG300" s="8"/>
      <c r="EH300" s="8"/>
      <c r="EI300" s="8"/>
      <c r="EJ300" s="8"/>
      <c r="EK300" s="8"/>
      <c r="EL300" s="8"/>
      <c r="EM300" s="8"/>
      <c r="EN300" s="8"/>
      <c r="EO300" s="8"/>
      <c r="EP300" s="8"/>
      <c r="EQ300" s="8"/>
      <c r="ER300" s="8"/>
      <c r="ES300" s="8"/>
      <c r="ET300" s="8"/>
      <c r="EU300" s="8"/>
      <c r="EV300" s="8"/>
      <c r="EW300" s="8"/>
      <c r="EX300" s="8"/>
      <c r="EY300" s="8"/>
      <c r="EZ300" s="8"/>
      <c r="FA300" s="8"/>
      <c r="FB300" s="8"/>
      <c r="FC300" s="8"/>
      <c r="FD300" s="8"/>
      <c r="FE300" s="8"/>
      <c r="FF300" s="8"/>
      <c r="FG300" s="8"/>
      <c r="FH300" s="8"/>
      <c r="FI300" s="8"/>
      <c r="FJ300" s="8"/>
      <c r="FK300" s="8"/>
      <c r="FL300" s="8"/>
      <c r="FM300" s="8"/>
      <c r="FN300" s="8"/>
      <c r="FO300" s="8"/>
      <c r="FP300" s="8"/>
      <c r="FQ300" s="8"/>
      <c r="FR300" s="8"/>
      <c r="FS300" s="8"/>
      <c r="FT300" s="8"/>
      <c r="FU300" s="8"/>
      <c r="FV300" s="8"/>
      <c r="FW300" s="8"/>
      <c r="FX300" s="8"/>
    </row>
    <row r="301" spans="2:180" s="7" customFormat="1">
      <c r="B301" s="1"/>
      <c r="C301" s="17"/>
      <c r="D301" s="37"/>
      <c r="E301" s="38"/>
      <c r="F301" s="38"/>
      <c r="G301" s="38"/>
      <c r="H301" s="38"/>
      <c r="I301" s="3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  <c r="AD301" s="8"/>
      <c r="AE301" s="8"/>
      <c r="AF301" s="8"/>
      <c r="AG301" s="8"/>
      <c r="AH301" s="8"/>
      <c r="AI301" s="8"/>
      <c r="AJ301" s="8"/>
      <c r="AK301" s="8"/>
      <c r="AL301" s="8"/>
      <c r="AM301" s="8"/>
      <c r="AN301" s="8"/>
      <c r="AO301" s="8"/>
      <c r="AP301" s="8"/>
      <c r="AQ301" s="8"/>
      <c r="AR301" s="8"/>
      <c r="AS301" s="8"/>
      <c r="AT301" s="8"/>
      <c r="AU301" s="8"/>
      <c r="AV301" s="8"/>
      <c r="AW301" s="8"/>
      <c r="AX301" s="8"/>
      <c r="AY301" s="8"/>
      <c r="AZ301" s="8"/>
      <c r="BA301" s="8"/>
      <c r="BB301" s="8"/>
      <c r="BC301" s="8"/>
      <c r="BD301" s="8"/>
      <c r="BE301" s="8"/>
      <c r="BF301" s="8"/>
      <c r="BG301" s="8"/>
      <c r="BH301" s="8"/>
      <c r="BI301" s="8"/>
      <c r="BJ301" s="8"/>
      <c r="BK301" s="8"/>
      <c r="BL301" s="8"/>
      <c r="BM301" s="8"/>
      <c r="BN301" s="8"/>
      <c r="BO301" s="8"/>
      <c r="BP301" s="8"/>
      <c r="BQ301" s="8"/>
      <c r="BR301" s="8"/>
      <c r="BS301" s="8"/>
      <c r="BT301" s="8"/>
      <c r="BU301" s="8"/>
      <c r="BV301" s="8"/>
      <c r="BW301" s="8"/>
      <c r="BX301" s="8"/>
      <c r="BY301" s="8"/>
      <c r="BZ301" s="8"/>
      <c r="CA301" s="8"/>
      <c r="CB301" s="8"/>
      <c r="CC301" s="8"/>
      <c r="CD301" s="8"/>
      <c r="CE301" s="8"/>
      <c r="CF301" s="8"/>
      <c r="CG301" s="8"/>
      <c r="CH301" s="8"/>
      <c r="CI301" s="8"/>
      <c r="CJ301" s="8"/>
      <c r="CK301" s="8"/>
      <c r="CL301" s="8"/>
      <c r="CM301" s="8"/>
      <c r="CN301" s="8"/>
      <c r="CO301" s="8"/>
      <c r="CP301" s="8"/>
      <c r="CQ301" s="8"/>
      <c r="CR301" s="8"/>
      <c r="CS301" s="8"/>
      <c r="CT301" s="8"/>
      <c r="CU301" s="8"/>
      <c r="CV301" s="8"/>
      <c r="CW301" s="8"/>
      <c r="CX301" s="8"/>
      <c r="CY301" s="8"/>
      <c r="CZ301" s="8"/>
      <c r="DA301" s="8"/>
      <c r="DB301" s="8"/>
      <c r="DC301" s="8"/>
      <c r="DD301" s="8"/>
      <c r="DE301" s="8"/>
      <c r="DF301" s="8"/>
      <c r="DG301" s="8"/>
      <c r="DH301" s="8"/>
      <c r="DI301" s="8"/>
      <c r="DJ301" s="8"/>
      <c r="DK301" s="8"/>
      <c r="DL301" s="8"/>
      <c r="DM301" s="8"/>
      <c r="DN301" s="8"/>
      <c r="DO301" s="8"/>
      <c r="DP301" s="8"/>
      <c r="DQ301" s="8"/>
      <c r="DR301" s="8"/>
      <c r="DS301" s="8"/>
      <c r="DT301" s="8"/>
      <c r="DU301" s="8"/>
      <c r="DV301" s="8"/>
      <c r="DW301" s="8"/>
      <c r="DX301" s="8"/>
      <c r="DY301" s="8"/>
      <c r="DZ301" s="8"/>
      <c r="EA301" s="8"/>
      <c r="EB301" s="8"/>
      <c r="EC301" s="8"/>
      <c r="ED301" s="8"/>
      <c r="EE301" s="8"/>
      <c r="EF301" s="8"/>
      <c r="EG301" s="8"/>
      <c r="EH301" s="8"/>
      <c r="EI301" s="8"/>
      <c r="EJ301" s="8"/>
      <c r="EK301" s="8"/>
      <c r="EL301" s="8"/>
      <c r="EM301" s="8"/>
      <c r="EN301" s="8"/>
      <c r="EO301" s="8"/>
      <c r="EP301" s="8"/>
      <c r="EQ301" s="8"/>
      <c r="ER301" s="8"/>
      <c r="ES301" s="8"/>
      <c r="ET301" s="8"/>
      <c r="EU301" s="8"/>
      <c r="EV301" s="8"/>
      <c r="EW301" s="8"/>
      <c r="EX301" s="8"/>
      <c r="EY301" s="8"/>
      <c r="EZ301" s="8"/>
      <c r="FA301" s="8"/>
      <c r="FB301" s="8"/>
      <c r="FC301" s="8"/>
      <c r="FD301" s="8"/>
      <c r="FE301" s="8"/>
      <c r="FF301" s="8"/>
      <c r="FG301" s="8"/>
      <c r="FH301" s="8"/>
      <c r="FI301" s="8"/>
      <c r="FJ301" s="8"/>
      <c r="FK301" s="8"/>
      <c r="FL301" s="8"/>
      <c r="FM301" s="8"/>
      <c r="FN301" s="8"/>
      <c r="FO301" s="8"/>
      <c r="FP301" s="8"/>
      <c r="FQ301" s="8"/>
      <c r="FR301" s="8"/>
      <c r="FS301" s="8"/>
      <c r="FT301" s="8"/>
      <c r="FU301" s="8"/>
      <c r="FV301" s="8"/>
      <c r="FW301" s="8"/>
      <c r="FX301" s="8"/>
    </row>
    <row r="302" spans="2:180" s="7" customFormat="1">
      <c r="B302" s="1"/>
      <c r="C302" s="17"/>
      <c r="D302" s="37"/>
      <c r="E302" s="38"/>
      <c r="F302" s="38"/>
      <c r="G302" s="38"/>
      <c r="H302" s="38"/>
      <c r="I302" s="3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  <c r="AD302" s="8"/>
      <c r="AE302" s="8"/>
      <c r="AF302" s="8"/>
      <c r="AG302" s="8"/>
      <c r="AH302" s="8"/>
      <c r="AI302" s="8"/>
      <c r="AJ302" s="8"/>
      <c r="AK302" s="8"/>
      <c r="AL302" s="8"/>
      <c r="AM302" s="8"/>
      <c r="AN302" s="8"/>
      <c r="AO302" s="8"/>
      <c r="AP302" s="8"/>
      <c r="AQ302" s="8"/>
      <c r="AR302" s="8"/>
      <c r="AS302" s="8"/>
      <c r="AT302" s="8"/>
      <c r="AU302" s="8"/>
      <c r="AV302" s="8"/>
      <c r="AW302" s="8"/>
      <c r="AX302" s="8"/>
      <c r="AY302" s="8"/>
      <c r="AZ302" s="8"/>
      <c r="BA302" s="8"/>
      <c r="BB302" s="8"/>
      <c r="BC302" s="8"/>
      <c r="BD302" s="8"/>
      <c r="BE302" s="8"/>
      <c r="BF302" s="8"/>
      <c r="BG302" s="8"/>
      <c r="BH302" s="8"/>
      <c r="BI302" s="8"/>
      <c r="BJ302" s="8"/>
      <c r="BK302" s="8"/>
      <c r="BL302" s="8"/>
      <c r="BM302" s="8"/>
      <c r="BN302" s="8"/>
      <c r="BO302" s="8"/>
      <c r="BP302" s="8"/>
      <c r="BQ302" s="8"/>
      <c r="BR302" s="8"/>
      <c r="BS302" s="8"/>
      <c r="BT302" s="8"/>
      <c r="BU302" s="8"/>
      <c r="BV302" s="8"/>
      <c r="BW302" s="8"/>
      <c r="BX302" s="8"/>
      <c r="BY302" s="8"/>
      <c r="BZ302" s="8"/>
      <c r="CA302" s="8"/>
      <c r="CB302" s="8"/>
      <c r="CC302" s="8"/>
      <c r="CD302" s="8"/>
      <c r="CE302" s="8"/>
      <c r="CF302" s="8"/>
      <c r="CG302" s="8"/>
      <c r="CH302" s="8"/>
      <c r="CI302" s="8"/>
      <c r="CJ302" s="8"/>
      <c r="CK302" s="8"/>
      <c r="CL302" s="8"/>
      <c r="CM302" s="8"/>
      <c r="CN302" s="8"/>
      <c r="CO302" s="8"/>
      <c r="CP302" s="8"/>
      <c r="CQ302" s="8"/>
      <c r="CR302" s="8"/>
      <c r="CS302" s="8"/>
      <c r="CT302" s="8"/>
      <c r="CU302" s="8"/>
      <c r="CV302" s="8"/>
      <c r="CW302" s="8"/>
      <c r="CX302" s="8"/>
      <c r="CY302" s="8"/>
      <c r="CZ302" s="8"/>
      <c r="DA302" s="8"/>
      <c r="DB302" s="8"/>
      <c r="DC302" s="8"/>
      <c r="DD302" s="8"/>
      <c r="DE302" s="8"/>
      <c r="DF302" s="8"/>
      <c r="DG302" s="8"/>
      <c r="DH302" s="8"/>
      <c r="DI302" s="8"/>
      <c r="DJ302" s="8"/>
      <c r="DK302" s="8"/>
      <c r="DL302" s="8"/>
      <c r="DM302" s="8"/>
      <c r="DN302" s="8"/>
      <c r="DO302" s="8"/>
      <c r="DP302" s="8"/>
      <c r="DQ302" s="8"/>
      <c r="DR302" s="8"/>
      <c r="DS302" s="8"/>
      <c r="DT302" s="8"/>
      <c r="DU302" s="8"/>
      <c r="DV302" s="8"/>
      <c r="DW302" s="8"/>
      <c r="DX302" s="8"/>
      <c r="DY302" s="8"/>
      <c r="DZ302" s="8"/>
      <c r="EA302" s="8"/>
      <c r="EB302" s="8"/>
      <c r="EC302" s="8"/>
      <c r="ED302" s="8"/>
      <c r="EE302" s="8"/>
      <c r="EF302" s="8"/>
      <c r="EG302" s="8"/>
      <c r="EH302" s="8"/>
      <c r="EI302" s="8"/>
      <c r="EJ302" s="8"/>
      <c r="EK302" s="8"/>
      <c r="EL302" s="8"/>
      <c r="EM302" s="8"/>
      <c r="EN302" s="8"/>
      <c r="EO302" s="8"/>
      <c r="EP302" s="8"/>
      <c r="EQ302" s="8"/>
      <c r="ER302" s="8"/>
      <c r="ES302" s="8"/>
      <c r="ET302" s="8"/>
      <c r="EU302" s="8"/>
      <c r="EV302" s="8"/>
      <c r="EW302" s="8"/>
      <c r="EX302" s="8"/>
      <c r="EY302" s="8"/>
      <c r="EZ302" s="8"/>
      <c r="FA302" s="8"/>
      <c r="FB302" s="8"/>
      <c r="FC302" s="8"/>
      <c r="FD302" s="8"/>
      <c r="FE302" s="8"/>
      <c r="FF302" s="8"/>
      <c r="FG302" s="8"/>
      <c r="FH302" s="8"/>
      <c r="FI302" s="8"/>
      <c r="FJ302" s="8"/>
      <c r="FK302" s="8"/>
      <c r="FL302" s="8"/>
      <c r="FM302" s="8"/>
      <c r="FN302" s="8"/>
      <c r="FO302" s="8"/>
      <c r="FP302" s="8"/>
      <c r="FQ302" s="8"/>
      <c r="FR302" s="8"/>
      <c r="FS302" s="8"/>
      <c r="FT302" s="8"/>
      <c r="FU302" s="8"/>
      <c r="FV302" s="8"/>
      <c r="FW302" s="8"/>
      <c r="FX302" s="8"/>
    </row>
    <row r="303" spans="2:180" s="7" customFormat="1">
      <c r="B303" s="1"/>
      <c r="C303" s="17"/>
      <c r="D303" s="37"/>
      <c r="E303" s="38"/>
      <c r="F303" s="38"/>
      <c r="G303" s="38"/>
      <c r="H303" s="38"/>
      <c r="I303" s="3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  <c r="AD303" s="8"/>
      <c r="AE303" s="8"/>
      <c r="AF303" s="8"/>
      <c r="AG303" s="8"/>
      <c r="AH303" s="8"/>
      <c r="AI303" s="8"/>
      <c r="AJ303" s="8"/>
      <c r="AK303" s="8"/>
      <c r="AL303" s="8"/>
      <c r="AM303" s="8"/>
      <c r="AN303" s="8"/>
      <c r="AO303" s="8"/>
      <c r="AP303" s="8"/>
      <c r="AQ303" s="8"/>
      <c r="AR303" s="8"/>
      <c r="AS303" s="8"/>
      <c r="AT303" s="8"/>
      <c r="AU303" s="8"/>
      <c r="AV303" s="8"/>
      <c r="AW303" s="8"/>
      <c r="AX303" s="8"/>
      <c r="AY303" s="8"/>
      <c r="AZ303" s="8"/>
      <c r="BA303" s="8"/>
      <c r="BB303" s="8"/>
      <c r="BC303" s="8"/>
      <c r="BD303" s="8"/>
      <c r="BE303" s="8"/>
      <c r="BF303" s="8"/>
      <c r="BG303" s="8"/>
      <c r="BH303" s="8"/>
      <c r="BI303" s="8"/>
      <c r="BJ303" s="8"/>
      <c r="BK303" s="8"/>
      <c r="BL303" s="8"/>
      <c r="BM303" s="8"/>
      <c r="BN303" s="8"/>
      <c r="BO303" s="8"/>
      <c r="BP303" s="8"/>
      <c r="BQ303" s="8"/>
      <c r="BR303" s="8"/>
      <c r="BS303" s="8"/>
      <c r="BT303" s="8"/>
      <c r="BU303" s="8"/>
      <c r="BV303" s="8"/>
      <c r="BW303" s="8"/>
      <c r="BX303" s="8"/>
      <c r="BY303" s="8"/>
      <c r="BZ303" s="8"/>
      <c r="CA303" s="8"/>
      <c r="CB303" s="8"/>
      <c r="CC303" s="8"/>
      <c r="CD303" s="8"/>
      <c r="CE303" s="8"/>
      <c r="CF303" s="8"/>
      <c r="CG303" s="8"/>
      <c r="CH303" s="8"/>
      <c r="CI303" s="8"/>
      <c r="CJ303" s="8"/>
      <c r="CK303" s="8"/>
      <c r="CL303" s="8"/>
      <c r="CM303" s="8"/>
      <c r="CN303" s="8"/>
      <c r="CO303" s="8"/>
      <c r="CP303" s="8"/>
      <c r="CQ303" s="8"/>
      <c r="CR303" s="8"/>
      <c r="CS303" s="8"/>
      <c r="CT303" s="8"/>
      <c r="CU303" s="8"/>
      <c r="CV303" s="8"/>
      <c r="CW303" s="8"/>
      <c r="CX303" s="8"/>
      <c r="CY303" s="8"/>
      <c r="CZ303" s="8"/>
      <c r="DA303" s="8"/>
      <c r="DB303" s="8"/>
      <c r="DC303" s="8"/>
      <c r="DD303" s="8"/>
      <c r="DE303" s="8"/>
      <c r="DF303" s="8"/>
      <c r="DG303" s="8"/>
      <c r="DH303" s="8"/>
      <c r="DI303" s="8"/>
      <c r="DJ303" s="8"/>
      <c r="DK303" s="8"/>
      <c r="DL303" s="8"/>
      <c r="DM303" s="8"/>
      <c r="DN303" s="8"/>
      <c r="DO303" s="8"/>
      <c r="DP303" s="8"/>
      <c r="DQ303" s="8"/>
      <c r="DR303" s="8"/>
      <c r="DS303" s="8"/>
      <c r="DT303" s="8"/>
      <c r="DU303" s="8"/>
      <c r="DV303" s="8"/>
      <c r="DW303" s="8"/>
      <c r="DX303" s="8"/>
      <c r="DY303" s="8"/>
      <c r="DZ303" s="8"/>
      <c r="EA303" s="8"/>
      <c r="EB303" s="8"/>
      <c r="EC303" s="8"/>
      <c r="ED303" s="8"/>
      <c r="EE303" s="8"/>
      <c r="EF303" s="8"/>
      <c r="EG303" s="8"/>
      <c r="EH303" s="8"/>
      <c r="EI303" s="8"/>
      <c r="EJ303" s="8"/>
      <c r="EK303" s="8"/>
      <c r="EL303" s="8"/>
      <c r="EM303" s="8"/>
      <c r="EN303" s="8"/>
      <c r="EO303" s="8"/>
      <c r="EP303" s="8"/>
      <c r="EQ303" s="8"/>
      <c r="ER303" s="8"/>
      <c r="ES303" s="8"/>
      <c r="ET303" s="8"/>
      <c r="EU303" s="8"/>
      <c r="EV303" s="8"/>
      <c r="EW303" s="8"/>
      <c r="EX303" s="8"/>
      <c r="EY303" s="8"/>
      <c r="EZ303" s="8"/>
      <c r="FA303" s="8"/>
      <c r="FB303" s="8"/>
      <c r="FC303" s="8"/>
      <c r="FD303" s="8"/>
      <c r="FE303" s="8"/>
      <c r="FF303" s="8"/>
      <c r="FG303" s="8"/>
      <c r="FH303" s="8"/>
      <c r="FI303" s="8"/>
      <c r="FJ303" s="8"/>
      <c r="FK303" s="8"/>
      <c r="FL303" s="8"/>
      <c r="FM303" s="8"/>
      <c r="FN303" s="8"/>
      <c r="FO303" s="8"/>
      <c r="FP303" s="8"/>
      <c r="FQ303" s="8"/>
      <c r="FR303" s="8"/>
      <c r="FS303" s="8"/>
      <c r="FT303" s="8"/>
      <c r="FU303" s="8"/>
      <c r="FV303" s="8"/>
      <c r="FW303" s="8"/>
      <c r="FX303" s="8"/>
    </row>
    <row r="304" spans="2:180" s="7" customFormat="1">
      <c r="B304" s="1"/>
      <c r="C304" s="17"/>
      <c r="D304" s="37"/>
      <c r="E304" s="38"/>
      <c r="F304" s="38"/>
      <c r="G304" s="38"/>
      <c r="H304" s="38"/>
      <c r="I304" s="3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  <c r="AB304" s="8"/>
      <c r="AC304" s="8"/>
      <c r="AD304" s="8"/>
      <c r="AE304" s="8"/>
      <c r="AF304" s="8"/>
      <c r="AG304" s="8"/>
      <c r="AH304" s="8"/>
      <c r="AI304" s="8"/>
      <c r="AJ304" s="8"/>
      <c r="AK304" s="8"/>
      <c r="AL304" s="8"/>
      <c r="AM304" s="8"/>
      <c r="AN304" s="8"/>
      <c r="AO304" s="8"/>
      <c r="AP304" s="8"/>
      <c r="AQ304" s="8"/>
      <c r="AR304" s="8"/>
      <c r="AS304" s="8"/>
      <c r="AT304" s="8"/>
      <c r="AU304" s="8"/>
      <c r="AV304" s="8"/>
      <c r="AW304" s="8"/>
      <c r="AX304" s="8"/>
      <c r="AY304" s="8"/>
      <c r="AZ304" s="8"/>
      <c r="BA304" s="8"/>
      <c r="BB304" s="8"/>
      <c r="BC304" s="8"/>
      <c r="BD304" s="8"/>
      <c r="BE304" s="8"/>
      <c r="BF304" s="8"/>
      <c r="BG304" s="8"/>
      <c r="BH304" s="8"/>
      <c r="BI304" s="8"/>
      <c r="BJ304" s="8"/>
      <c r="BK304" s="8"/>
      <c r="BL304" s="8"/>
      <c r="BM304" s="8"/>
      <c r="BN304" s="8"/>
      <c r="BO304" s="8"/>
      <c r="BP304" s="8"/>
      <c r="BQ304" s="8"/>
      <c r="BR304" s="8"/>
      <c r="BS304" s="8"/>
      <c r="BT304" s="8"/>
      <c r="BU304" s="8"/>
      <c r="BV304" s="8"/>
      <c r="BW304" s="8"/>
      <c r="BX304" s="8"/>
      <c r="BY304" s="8"/>
      <c r="BZ304" s="8"/>
      <c r="CA304" s="8"/>
      <c r="CB304" s="8"/>
      <c r="CC304" s="8"/>
      <c r="CD304" s="8"/>
      <c r="CE304" s="8"/>
      <c r="CF304" s="8"/>
      <c r="CG304" s="8"/>
      <c r="CH304" s="8"/>
      <c r="CI304" s="8"/>
      <c r="CJ304" s="8"/>
      <c r="CK304" s="8"/>
      <c r="CL304" s="8"/>
      <c r="CM304" s="8"/>
      <c r="CN304" s="8"/>
      <c r="CO304" s="8"/>
      <c r="CP304" s="8"/>
      <c r="CQ304" s="8"/>
      <c r="CR304" s="8"/>
      <c r="CS304" s="8"/>
      <c r="CT304" s="8"/>
      <c r="CU304" s="8"/>
      <c r="CV304" s="8"/>
      <c r="CW304" s="8"/>
      <c r="CX304" s="8"/>
      <c r="CY304" s="8"/>
      <c r="CZ304" s="8"/>
      <c r="DA304" s="8"/>
      <c r="DB304" s="8"/>
      <c r="DC304" s="8"/>
      <c r="DD304" s="8"/>
      <c r="DE304" s="8"/>
      <c r="DF304" s="8"/>
      <c r="DG304" s="8"/>
      <c r="DH304" s="8"/>
      <c r="DI304" s="8"/>
      <c r="DJ304" s="8"/>
      <c r="DK304" s="8"/>
      <c r="DL304" s="8"/>
      <c r="DM304" s="8"/>
      <c r="DN304" s="8"/>
      <c r="DO304" s="8"/>
      <c r="DP304" s="8"/>
      <c r="DQ304" s="8"/>
      <c r="DR304" s="8"/>
      <c r="DS304" s="8"/>
      <c r="DT304" s="8"/>
      <c r="DU304" s="8"/>
      <c r="DV304" s="8"/>
      <c r="DW304" s="8"/>
      <c r="DX304" s="8"/>
      <c r="DY304" s="8"/>
      <c r="DZ304" s="8"/>
      <c r="EA304" s="8"/>
      <c r="EB304" s="8"/>
      <c r="EC304" s="8"/>
      <c r="ED304" s="8"/>
      <c r="EE304" s="8"/>
      <c r="EF304" s="8"/>
      <c r="EG304" s="8"/>
      <c r="EH304" s="8"/>
      <c r="EI304" s="8"/>
      <c r="EJ304" s="8"/>
      <c r="EK304" s="8"/>
      <c r="EL304" s="8"/>
      <c r="EM304" s="8"/>
      <c r="EN304" s="8"/>
      <c r="EO304" s="8"/>
      <c r="EP304" s="8"/>
      <c r="EQ304" s="8"/>
      <c r="ER304" s="8"/>
      <c r="ES304" s="8"/>
      <c r="ET304" s="8"/>
      <c r="EU304" s="8"/>
      <c r="EV304" s="8"/>
      <c r="EW304" s="8"/>
      <c r="EX304" s="8"/>
      <c r="EY304" s="8"/>
      <c r="EZ304" s="8"/>
      <c r="FA304" s="8"/>
      <c r="FB304" s="8"/>
      <c r="FC304" s="8"/>
      <c r="FD304" s="8"/>
      <c r="FE304" s="8"/>
      <c r="FF304" s="8"/>
      <c r="FG304" s="8"/>
      <c r="FH304" s="8"/>
      <c r="FI304" s="8"/>
      <c r="FJ304" s="8"/>
      <c r="FK304" s="8"/>
      <c r="FL304" s="8"/>
      <c r="FM304" s="8"/>
      <c r="FN304" s="8"/>
      <c r="FO304" s="8"/>
      <c r="FP304" s="8"/>
      <c r="FQ304" s="8"/>
      <c r="FR304" s="8"/>
      <c r="FS304" s="8"/>
      <c r="FT304" s="8"/>
      <c r="FU304" s="8"/>
      <c r="FV304" s="8"/>
      <c r="FW304" s="8"/>
      <c r="FX304" s="8"/>
    </row>
    <row r="305" spans="2:180" s="7" customFormat="1">
      <c r="B305" s="1"/>
      <c r="C305" s="17"/>
      <c r="D305" s="37"/>
      <c r="E305" s="38"/>
      <c r="F305" s="38"/>
      <c r="G305" s="38"/>
      <c r="H305" s="38"/>
      <c r="I305" s="3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/>
      <c r="AD305" s="8"/>
      <c r="AE305" s="8"/>
      <c r="AF305" s="8"/>
      <c r="AG305" s="8"/>
      <c r="AH305" s="8"/>
      <c r="AI305" s="8"/>
      <c r="AJ305" s="8"/>
      <c r="AK305" s="8"/>
      <c r="AL305" s="8"/>
      <c r="AM305" s="8"/>
      <c r="AN305" s="8"/>
      <c r="AO305" s="8"/>
      <c r="AP305" s="8"/>
      <c r="AQ305" s="8"/>
      <c r="AR305" s="8"/>
      <c r="AS305" s="8"/>
      <c r="AT305" s="8"/>
      <c r="AU305" s="8"/>
      <c r="AV305" s="8"/>
      <c r="AW305" s="8"/>
      <c r="AX305" s="8"/>
      <c r="AY305" s="8"/>
      <c r="AZ305" s="8"/>
      <c r="BA305" s="8"/>
      <c r="BB305" s="8"/>
      <c r="BC305" s="8"/>
      <c r="BD305" s="8"/>
      <c r="BE305" s="8"/>
      <c r="BF305" s="8"/>
      <c r="BG305" s="8"/>
      <c r="BH305" s="8"/>
      <c r="BI305" s="8"/>
      <c r="BJ305" s="8"/>
      <c r="BK305" s="8"/>
      <c r="BL305" s="8"/>
      <c r="BM305" s="8"/>
      <c r="BN305" s="8"/>
      <c r="BO305" s="8"/>
      <c r="BP305" s="8"/>
      <c r="BQ305" s="8"/>
      <c r="BR305" s="8"/>
      <c r="BS305" s="8"/>
      <c r="BT305" s="8"/>
      <c r="BU305" s="8"/>
      <c r="BV305" s="8"/>
      <c r="BW305" s="8"/>
      <c r="BX305" s="8"/>
      <c r="BY305" s="8"/>
      <c r="BZ305" s="8"/>
      <c r="CA305" s="8"/>
      <c r="CB305" s="8"/>
      <c r="CC305" s="8"/>
      <c r="CD305" s="8"/>
      <c r="CE305" s="8"/>
      <c r="CF305" s="8"/>
      <c r="CG305" s="8"/>
      <c r="CH305" s="8"/>
      <c r="CI305" s="8"/>
      <c r="CJ305" s="8"/>
      <c r="CK305" s="8"/>
      <c r="CL305" s="8"/>
      <c r="CM305" s="8"/>
      <c r="CN305" s="8"/>
      <c r="CO305" s="8"/>
      <c r="CP305" s="8"/>
      <c r="CQ305" s="8"/>
      <c r="CR305" s="8"/>
      <c r="CS305" s="8"/>
      <c r="CT305" s="8"/>
      <c r="CU305" s="8"/>
      <c r="CV305" s="8"/>
      <c r="CW305" s="8"/>
      <c r="CX305" s="8"/>
      <c r="CY305" s="8"/>
      <c r="CZ305" s="8"/>
      <c r="DA305" s="8"/>
      <c r="DB305" s="8"/>
      <c r="DC305" s="8"/>
      <c r="DD305" s="8"/>
      <c r="DE305" s="8"/>
      <c r="DF305" s="8"/>
      <c r="DG305" s="8"/>
      <c r="DH305" s="8"/>
      <c r="DI305" s="8"/>
      <c r="DJ305" s="8"/>
      <c r="DK305" s="8"/>
      <c r="DL305" s="8"/>
      <c r="DM305" s="8"/>
      <c r="DN305" s="8"/>
      <c r="DO305" s="8"/>
      <c r="DP305" s="8"/>
      <c r="DQ305" s="8"/>
      <c r="DR305" s="8"/>
      <c r="DS305" s="8"/>
      <c r="DT305" s="8"/>
      <c r="DU305" s="8"/>
      <c r="DV305" s="8"/>
      <c r="DW305" s="8"/>
      <c r="DX305" s="8"/>
      <c r="DY305" s="8"/>
      <c r="DZ305" s="8"/>
      <c r="EA305" s="8"/>
      <c r="EB305" s="8"/>
      <c r="EC305" s="8"/>
      <c r="ED305" s="8"/>
      <c r="EE305" s="8"/>
      <c r="EF305" s="8"/>
      <c r="EG305" s="8"/>
      <c r="EH305" s="8"/>
      <c r="EI305" s="8"/>
      <c r="EJ305" s="8"/>
      <c r="EK305" s="8"/>
      <c r="EL305" s="8"/>
      <c r="EM305" s="8"/>
      <c r="EN305" s="8"/>
      <c r="EO305" s="8"/>
      <c r="EP305" s="8"/>
      <c r="EQ305" s="8"/>
      <c r="ER305" s="8"/>
      <c r="ES305" s="8"/>
      <c r="ET305" s="8"/>
      <c r="EU305" s="8"/>
      <c r="EV305" s="8"/>
      <c r="EW305" s="8"/>
      <c r="EX305" s="8"/>
      <c r="EY305" s="8"/>
      <c r="EZ305" s="8"/>
      <c r="FA305" s="8"/>
      <c r="FB305" s="8"/>
      <c r="FC305" s="8"/>
      <c r="FD305" s="8"/>
      <c r="FE305" s="8"/>
      <c r="FF305" s="8"/>
      <c r="FG305" s="8"/>
      <c r="FH305" s="8"/>
      <c r="FI305" s="8"/>
      <c r="FJ305" s="8"/>
      <c r="FK305" s="8"/>
      <c r="FL305" s="8"/>
      <c r="FM305" s="8"/>
      <c r="FN305" s="8"/>
      <c r="FO305" s="8"/>
      <c r="FP305" s="8"/>
      <c r="FQ305" s="8"/>
      <c r="FR305" s="8"/>
      <c r="FS305" s="8"/>
      <c r="FT305" s="8"/>
      <c r="FU305" s="8"/>
      <c r="FV305" s="8"/>
      <c r="FW305" s="8"/>
      <c r="FX305" s="8"/>
    </row>
    <row r="306" spans="2:180" s="7" customFormat="1">
      <c r="B306" s="1"/>
      <c r="C306" s="17"/>
      <c r="D306" s="37"/>
      <c r="E306" s="38"/>
      <c r="F306" s="38"/>
      <c r="G306" s="38"/>
      <c r="H306" s="38"/>
      <c r="I306" s="3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  <c r="AD306" s="8"/>
      <c r="AE306" s="8"/>
      <c r="AF306" s="8"/>
      <c r="AG306" s="8"/>
      <c r="AH306" s="8"/>
      <c r="AI306" s="8"/>
      <c r="AJ306" s="8"/>
      <c r="AK306" s="8"/>
      <c r="AL306" s="8"/>
      <c r="AM306" s="8"/>
      <c r="AN306" s="8"/>
      <c r="AO306" s="8"/>
      <c r="AP306" s="8"/>
      <c r="AQ306" s="8"/>
      <c r="AR306" s="8"/>
      <c r="AS306" s="8"/>
      <c r="AT306" s="8"/>
      <c r="AU306" s="8"/>
      <c r="AV306" s="8"/>
      <c r="AW306" s="8"/>
      <c r="AX306" s="8"/>
      <c r="AY306" s="8"/>
      <c r="AZ306" s="8"/>
      <c r="BA306" s="8"/>
      <c r="BB306" s="8"/>
      <c r="BC306" s="8"/>
      <c r="BD306" s="8"/>
      <c r="BE306" s="8"/>
      <c r="BF306" s="8"/>
      <c r="BG306" s="8"/>
      <c r="BH306" s="8"/>
      <c r="BI306" s="8"/>
      <c r="BJ306" s="8"/>
      <c r="BK306" s="8"/>
      <c r="BL306" s="8"/>
      <c r="BM306" s="8"/>
      <c r="BN306" s="8"/>
      <c r="BO306" s="8"/>
      <c r="BP306" s="8"/>
      <c r="BQ306" s="8"/>
      <c r="BR306" s="8"/>
      <c r="BS306" s="8"/>
      <c r="BT306" s="8"/>
      <c r="BU306" s="8"/>
      <c r="BV306" s="8"/>
      <c r="BW306" s="8"/>
      <c r="BX306" s="8"/>
      <c r="BY306" s="8"/>
      <c r="BZ306" s="8"/>
      <c r="CA306" s="8"/>
      <c r="CB306" s="8"/>
      <c r="CC306" s="8"/>
      <c r="CD306" s="8"/>
      <c r="CE306" s="8"/>
      <c r="CF306" s="8"/>
      <c r="CG306" s="8"/>
      <c r="CH306" s="8"/>
      <c r="CI306" s="8"/>
      <c r="CJ306" s="8"/>
      <c r="CK306" s="8"/>
      <c r="CL306" s="8"/>
      <c r="CM306" s="8"/>
      <c r="CN306" s="8"/>
      <c r="CO306" s="8"/>
      <c r="CP306" s="8"/>
      <c r="CQ306" s="8"/>
      <c r="CR306" s="8"/>
      <c r="CS306" s="8"/>
      <c r="CT306" s="8"/>
      <c r="CU306" s="8"/>
      <c r="CV306" s="8"/>
      <c r="CW306" s="8"/>
      <c r="CX306" s="8"/>
      <c r="CY306" s="8"/>
      <c r="CZ306" s="8"/>
      <c r="DA306" s="8"/>
      <c r="DB306" s="8"/>
      <c r="DC306" s="8"/>
      <c r="DD306" s="8"/>
      <c r="DE306" s="8"/>
      <c r="DF306" s="8"/>
      <c r="DG306" s="8"/>
      <c r="DH306" s="8"/>
      <c r="DI306" s="8"/>
      <c r="DJ306" s="8"/>
      <c r="DK306" s="8"/>
      <c r="DL306" s="8"/>
      <c r="DM306" s="8"/>
      <c r="DN306" s="8"/>
      <c r="DO306" s="8"/>
      <c r="DP306" s="8"/>
      <c r="DQ306" s="8"/>
      <c r="DR306" s="8"/>
      <c r="DS306" s="8"/>
      <c r="DT306" s="8"/>
      <c r="DU306" s="8"/>
      <c r="DV306" s="8"/>
      <c r="DW306" s="8"/>
      <c r="DX306" s="8"/>
      <c r="DY306" s="8"/>
      <c r="DZ306" s="8"/>
      <c r="EA306" s="8"/>
      <c r="EB306" s="8"/>
      <c r="EC306" s="8"/>
      <c r="ED306" s="8"/>
      <c r="EE306" s="8"/>
      <c r="EF306" s="8"/>
      <c r="EG306" s="8"/>
      <c r="EH306" s="8"/>
      <c r="EI306" s="8"/>
      <c r="EJ306" s="8"/>
      <c r="EK306" s="8"/>
      <c r="EL306" s="8"/>
      <c r="EM306" s="8"/>
      <c r="EN306" s="8"/>
      <c r="EO306" s="8"/>
      <c r="EP306" s="8"/>
      <c r="EQ306" s="8"/>
      <c r="ER306" s="8"/>
      <c r="ES306" s="8"/>
      <c r="ET306" s="8"/>
      <c r="EU306" s="8"/>
      <c r="EV306" s="8"/>
      <c r="EW306" s="8"/>
      <c r="EX306" s="8"/>
      <c r="EY306" s="8"/>
      <c r="EZ306" s="8"/>
      <c r="FA306" s="8"/>
      <c r="FB306" s="8"/>
      <c r="FC306" s="8"/>
      <c r="FD306" s="8"/>
      <c r="FE306" s="8"/>
      <c r="FF306" s="8"/>
      <c r="FG306" s="8"/>
      <c r="FH306" s="8"/>
      <c r="FI306" s="8"/>
      <c r="FJ306" s="8"/>
      <c r="FK306" s="8"/>
      <c r="FL306" s="8"/>
      <c r="FM306" s="8"/>
      <c r="FN306" s="8"/>
      <c r="FO306" s="8"/>
      <c r="FP306" s="8"/>
      <c r="FQ306" s="8"/>
      <c r="FR306" s="8"/>
      <c r="FS306" s="8"/>
      <c r="FT306" s="8"/>
      <c r="FU306" s="8"/>
      <c r="FV306" s="8"/>
      <c r="FW306" s="8"/>
      <c r="FX306" s="8"/>
    </row>
    <row r="307" spans="2:180" s="7" customFormat="1">
      <c r="B307" s="1"/>
      <c r="C307" s="17"/>
      <c r="D307" s="37"/>
      <c r="E307" s="38"/>
      <c r="F307" s="38"/>
      <c r="G307" s="38"/>
      <c r="H307" s="38"/>
      <c r="I307" s="3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  <c r="AB307" s="8"/>
      <c r="AC307" s="8"/>
      <c r="AD307" s="8"/>
      <c r="AE307" s="8"/>
      <c r="AF307" s="8"/>
      <c r="AG307" s="8"/>
      <c r="AH307" s="8"/>
      <c r="AI307" s="8"/>
      <c r="AJ307" s="8"/>
      <c r="AK307" s="8"/>
      <c r="AL307" s="8"/>
      <c r="AM307" s="8"/>
      <c r="AN307" s="8"/>
      <c r="AO307" s="8"/>
      <c r="AP307" s="8"/>
      <c r="AQ307" s="8"/>
      <c r="AR307" s="8"/>
      <c r="AS307" s="8"/>
      <c r="AT307" s="8"/>
      <c r="AU307" s="8"/>
      <c r="AV307" s="8"/>
      <c r="AW307" s="8"/>
      <c r="AX307" s="8"/>
      <c r="AY307" s="8"/>
      <c r="AZ307" s="8"/>
      <c r="BA307" s="8"/>
      <c r="BB307" s="8"/>
      <c r="BC307" s="8"/>
      <c r="BD307" s="8"/>
      <c r="BE307" s="8"/>
      <c r="BF307" s="8"/>
      <c r="BG307" s="8"/>
      <c r="BH307" s="8"/>
      <c r="BI307" s="8"/>
      <c r="BJ307" s="8"/>
      <c r="BK307" s="8"/>
      <c r="BL307" s="8"/>
      <c r="BM307" s="8"/>
      <c r="BN307" s="8"/>
      <c r="BO307" s="8"/>
      <c r="BP307" s="8"/>
      <c r="BQ307" s="8"/>
      <c r="BR307" s="8"/>
      <c r="BS307" s="8"/>
      <c r="BT307" s="8"/>
      <c r="BU307" s="8"/>
      <c r="BV307" s="8"/>
      <c r="BW307" s="8"/>
      <c r="BX307" s="8"/>
      <c r="BY307" s="8"/>
      <c r="BZ307" s="8"/>
      <c r="CA307" s="8"/>
      <c r="CB307" s="8"/>
      <c r="CC307" s="8"/>
      <c r="CD307" s="8"/>
      <c r="CE307" s="8"/>
      <c r="CF307" s="8"/>
      <c r="CG307" s="8"/>
      <c r="CH307" s="8"/>
      <c r="CI307" s="8"/>
      <c r="CJ307" s="8"/>
      <c r="CK307" s="8"/>
      <c r="CL307" s="8"/>
      <c r="CM307" s="8"/>
      <c r="CN307" s="8"/>
      <c r="CO307" s="8"/>
      <c r="CP307" s="8"/>
      <c r="CQ307" s="8"/>
      <c r="CR307" s="8"/>
      <c r="CS307" s="8"/>
      <c r="CT307" s="8"/>
      <c r="CU307" s="8"/>
      <c r="CV307" s="8"/>
      <c r="CW307" s="8"/>
      <c r="CX307" s="8"/>
      <c r="CY307" s="8"/>
      <c r="CZ307" s="8"/>
      <c r="DA307" s="8"/>
      <c r="DB307" s="8"/>
      <c r="DC307" s="8"/>
      <c r="DD307" s="8"/>
      <c r="DE307" s="8"/>
      <c r="DF307" s="8"/>
      <c r="DG307" s="8"/>
      <c r="DH307" s="8"/>
      <c r="DI307" s="8"/>
      <c r="DJ307" s="8"/>
      <c r="DK307" s="8"/>
      <c r="DL307" s="8"/>
      <c r="DM307" s="8"/>
      <c r="DN307" s="8"/>
      <c r="DO307" s="8"/>
      <c r="DP307" s="8"/>
      <c r="DQ307" s="8"/>
      <c r="DR307" s="8"/>
      <c r="DS307" s="8"/>
      <c r="DT307" s="8"/>
      <c r="DU307" s="8"/>
      <c r="DV307" s="8"/>
      <c r="DW307" s="8"/>
      <c r="DX307" s="8"/>
      <c r="DY307" s="8"/>
      <c r="DZ307" s="8"/>
      <c r="EA307" s="8"/>
      <c r="EB307" s="8"/>
      <c r="EC307" s="8"/>
      <c r="ED307" s="8"/>
      <c r="EE307" s="8"/>
      <c r="EF307" s="8"/>
      <c r="EG307" s="8"/>
      <c r="EH307" s="8"/>
      <c r="EI307" s="8"/>
      <c r="EJ307" s="8"/>
      <c r="EK307" s="8"/>
      <c r="EL307" s="8"/>
      <c r="EM307" s="8"/>
      <c r="EN307" s="8"/>
      <c r="EO307" s="8"/>
      <c r="EP307" s="8"/>
      <c r="EQ307" s="8"/>
      <c r="ER307" s="8"/>
      <c r="ES307" s="8"/>
      <c r="ET307" s="8"/>
      <c r="EU307" s="8"/>
      <c r="EV307" s="8"/>
      <c r="EW307" s="8"/>
      <c r="EX307" s="8"/>
      <c r="EY307" s="8"/>
      <c r="EZ307" s="8"/>
      <c r="FA307" s="8"/>
      <c r="FB307" s="8"/>
      <c r="FC307" s="8"/>
      <c r="FD307" s="8"/>
      <c r="FE307" s="8"/>
      <c r="FF307" s="8"/>
      <c r="FG307" s="8"/>
      <c r="FH307" s="8"/>
      <c r="FI307" s="8"/>
      <c r="FJ307" s="8"/>
      <c r="FK307" s="8"/>
      <c r="FL307" s="8"/>
      <c r="FM307" s="8"/>
      <c r="FN307" s="8"/>
      <c r="FO307" s="8"/>
      <c r="FP307" s="8"/>
      <c r="FQ307" s="8"/>
      <c r="FR307" s="8"/>
      <c r="FS307" s="8"/>
      <c r="FT307" s="8"/>
      <c r="FU307" s="8"/>
      <c r="FV307" s="8"/>
      <c r="FW307" s="8"/>
      <c r="FX307" s="8"/>
    </row>
    <row r="308" spans="2:180" s="7" customFormat="1">
      <c r="B308" s="1"/>
      <c r="C308" s="17"/>
      <c r="D308" s="37"/>
      <c r="E308" s="38"/>
      <c r="F308" s="38"/>
      <c r="G308" s="38"/>
      <c r="H308" s="38"/>
      <c r="I308" s="3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/>
      <c r="AD308" s="8"/>
      <c r="AE308" s="8"/>
      <c r="AF308" s="8"/>
      <c r="AG308" s="8"/>
      <c r="AH308" s="8"/>
      <c r="AI308" s="8"/>
      <c r="AJ308" s="8"/>
      <c r="AK308" s="8"/>
      <c r="AL308" s="8"/>
      <c r="AM308" s="8"/>
      <c r="AN308" s="8"/>
      <c r="AO308" s="8"/>
      <c r="AP308" s="8"/>
      <c r="AQ308" s="8"/>
      <c r="AR308" s="8"/>
      <c r="AS308" s="8"/>
      <c r="AT308" s="8"/>
      <c r="AU308" s="8"/>
      <c r="AV308" s="8"/>
      <c r="AW308" s="8"/>
      <c r="AX308" s="8"/>
      <c r="AY308" s="8"/>
      <c r="AZ308" s="8"/>
      <c r="BA308" s="8"/>
      <c r="BB308" s="8"/>
      <c r="BC308" s="8"/>
      <c r="BD308" s="8"/>
      <c r="BE308" s="8"/>
      <c r="BF308" s="8"/>
      <c r="BG308" s="8"/>
      <c r="BH308" s="8"/>
      <c r="BI308" s="8"/>
      <c r="BJ308" s="8"/>
      <c r="BK308" s="8"/>
      <c r="BL308" s="8"/>
      <c r="BM308" s="8"/>
      <c r="BN308" s="8"/>
      <c r="BO308" s="8"/>
      <c r="BP308" s="8"/>
      <c r="BQ308" s="8"/>
      <c r="BR308" s="8"/>
      <c r="BS308" s="8"/>
      <c r="BT308" s="8"/>
      <c r="BU308" s="8"/>
      <c r="BV308" s="8"/>
      <c r="BW308" s="8"/>
      <c r="BX308" s="8"/>
      <c r="BY308" s="8"/>
      <c r="BZ308" s="8"/>
      <c r="CA308" s="8"/>
      <c r="CB308" s="8"/>
      <c r="CC308" s="8"/>
      <c r="CD308" s="8"/>
      <c r="CE308" s="8"/>
      <c r="CF308" s="8"/>
      <c r="CG308" s="8"/>
      <c r="CH308" s="8"/>
      <c r="CI308" s="8"/>
      <c r="CJ308" s="8"/>
      <c r="CK308" s="8"/>
      <c r="CL308" s="8"/>
      <c r="CM308" s="8"/>
      <c r="CN308" s="8"/>
      <c r="CO308" s="8"/>
      <c r="CP308" s="8"/>
      <c r="CQ308" s="8"/>
      <c r="CR308" s="8"/>
      <c r="CS308" s="8"/>
      <c r="CT308" s="8"/>
      <c r="CU308" s="8"/>
      <c r="CV308" s="8"/>
      <c r="CW308" s="8"/>
      <c r="CX308" s="8"/>
      <c r="CY308" s="8"/>
      <c r="CZ308" s="8"/>
      <c r="DA308" s="8"/>
      <c r="DB308" s="8"/>
      <c r="DC308" s="8"/>
      <c r="DD308" s="8"/>
      <c r="DE308" s="8"/>
      <c r="DF308" s="8"/>
      <c r="DG308" s="8"/>
      <c r="DH308" s="8"/>
      <c r="DI308" s="8"/>
      <c r="DJ308" s="8"/>
      <c r="DK308" s="8"/>
      <c r="DL308" s="8"/>
      <c r="DM308" s="8"/>
      <c r="DN308" s="8"/>
      <c r="DO308" s="8"/>
      <c r="DP308" s="8"/>
      <c r="DQ308" s="8"/>
      <c r="DR308" s="8"/>
      <c r="DS308" s="8"/>
      <c r="DT308" s="8"/>
      <c r="DU308" s="8"/>
      <c r="DV308" s="8"/>
      <c r="DW308" s="8"/>
      <c r="DX308" s="8"/>
      <c r="DY308" s="8"/>
      <c r="DZ308" s="8"/>
      <c r="EA308" s="8"/>
      <c r="EB308" s="8"/>
      <c r="EC308" s="8"/>
      <c r="ED308" s="8"/>
      <c r="EE308" s="8"/>
      <c r="EF308" s="8"/>
      <c r="EG308" s="8"/>
      <c r="EH308" s="8"/>
      <c r="EI308" s="8"/>
      <c r="EJ308" s="8"/>
      <c r="EK308" s="8"/>
      <c r="EL308" s="8"/>
      <c r="EM308" s="8"/>
      <c r="EN308" s="8"/>
      <c r="EO308" s="8"/>
      <c r="EP308" s="8"/>
      <c r="EQ308" s="8"/>
      <c r="ER308" s="8"/>
      <c r="ES308" s="8"/>
      <c r="ET308" s="8"/>
      <c r="EU308" s="8"/>
      <c r="EV308" s="8"/>
      <c r="EW308" s="8"/>
      <c r="EX308" s="8"/>
      <c r="EY308" s="8"/>
      <c r="EZ308" s="8"/>
      <c r="FA308" s="8"/>
      <c r="FB308" s="8"/>
      <c r="FC308" s="8"/>
      <c r="FD308" s="8"/>
      <c r="FE308" s="8"/>
      <c r="FF308" s="8"/>
      <c r="FG308" s="8"/>
      <c r="FH308" s="8"/>
      <c r="FI308" s="8"/>
      <c r="FJ308" s="8"/>
      <c r="FK308" s="8"/>
      <c r="FL308" s="8"/>
      <c r="FM308" s="8"/>
      <c r="FN308" s="8"/>
      <c r="FO308" s="8"/>
      <c r="FP308" s="8"/>
      <c r="FQ308" s="8"/>
      <c r="FR308" s="8"/>
      <c r="FS308" s="8"/>
      <c r="FT308" s="8"/>
      <c r="FU308" s="8"/>
      <c r="FV308" s="8"/>
      <c r="FW308" s="8"/>
      <c r="FX308" s="8"/>
    </row>
    <row r="309" spans="2:180" s="7" customFormat="1">
      <c r="B309" s="1"/>
      <c r="C309" s="17"/>
      <c r="D309" s="37"/>
      <c r="E309" s="38"/>
      <c r="F309" s="38"/>
      <c r="G309" s="38"/>
      <c r="H309" s="38"/>
      <c r="I309" s="3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  <c r="AD309" s="8"/>
      <c r="AE309" s="8"/>
      <c r="AF309" s="8"/>
      <c r="AG309" s="8"/>
      <c r="AH309" s="8"/>
      <c r="AI309" s="8"/>
      <c r="AJ309" s="8"/>
      <c r="AK309" s="8"/>
      <c r="AL309" s="8"/>
      <c r="AM309" s="8"/>
      <c r="AN309" s="8"/>
      <c r="AO309" s="8"/>
      <c r="AP309" s="8"/>
      <c r="AQ309" s="8"/>
      <c r="AR309" s="8"/>
      <c r="AS309" s="8"/>
      <c r="AT309" s="8"/>
      <c r="AU309" s="8"/>
      <c r="AV309" s="8"/>
      <c r="AW309" s="8"/>
      <c r="AX309" s="8"/>
      <c r="AY309" s="8"/>
      <c r="AZ309" s="8"/>
      <c r="BA309" s="8"/>
      <c r="BB309" s="8"/>
      <c r="BC309" s="8"/>
      <c r="BD309" s="8"/>
      <c r="BE309" s="8"/>
      <c r="BF309" s="8"/>
      <c r="BG309" s="8"/>
      <c r="BH309" s="8"/>
      <c r="BI309" s="8"/>
      <c r="BJ309" s="8"/>
      <c r="BK309" s="8"/>
      <c r="BL309" s="8"/>
      <c r="BM309" s="8"/>
      <c r="BN309" s="8"/>
      <c r="BO309" s="8"/>
      <c r="BP309" s="8"/>
      <c r="BQ309" s="8"/>
      <c r="BR309" s="8"/>
      <c r="BS309" s="8"/>
      <c r="BT309" s="8"/>
      <c r="BU309" s="8"/>
      <c r="BV309" s="8"/>
      <c r="BW309" s="8"/>
      <c r="BX309" s="8"/>
      <c r="BY309" s="8"/>
      <c r="BZ309" s="8"/>
      <c r="CA309" s="8"/>
      <c r="CB309" s="8"/>
      <c r="CC309" s="8"/>
      <c r="CD309" s="8"/>
      <c r="CE309" s="8"/>
      <c r="CF309" s="8"/>
      <c r="CG309" s="8"/>
      <c r="CH309" s="8"/>
      <c r="CI309" s="8"/>
      <c r="CJ309" s="8"/>
      <c r="CK309" s="8"/>
      <c r="CL309" s="8"/>
      <c r="CM309" s="8"/>
      <c r="CN309" s="8"/>
      <c r="CO309" s="8"/>
      <c r="CP309" s="8"/>
      <c r="CQ309" s="8"/>
      <c r="CR309" s="8"/>
      <c r="CS309" s="8"/>
      <c r="CT309" s="8"/>
      <c r="CU309" s="8"/>
      <c r="CV309" s="8"/>
      <c r="CW309" s="8"/>
      <c r="CX309" s="8"/>
      <c r="CY309" s="8"/>
      <c r="CZ309" s="8"/>
      <c r="DA309" s="8"/>
      <c r="DB309" s="8"/>
      <c r="DC309" s="8"/>
      <c r="DD309" s="8"/>
      <c r="DE309" s="8"/>
      <c r="DF309" s="8"/>
      <c r="DG309" s="8"/>
      <c r="DH309" s="8"/>
      <c r="DI309" s="8"/>
      <c r="DJ309" s="8"/>
      <c r="DK309" s="8"/>
      <c r="DL309" s="8"/>
      <c r="DM309" s="8"/>
      <c r="DN309" s="8"/>
      <c r="DO309" s="8"/>
      <c r="DP309" s="8"/>
      <c r="DQ309" s="8"/>
      <c r="DR309" s="8"/>
      <c r="DS309" s="8"/>
      <c r="DT309" s="8"/>
      <c r="DU309" s="8"/>
      <c r="DV309" s="8"/>
      <c r="DW309" s="8"/>
      <c r="DX309" s="8"/>
      <c r="DY309" s="8"/>
      <c r="DZ309" s="8"/>
      <c r="EA309" s="8"/>
      <c r="EB309" s="8"/>
      <c r="EC309" s="8"/>
      <c r="ED309" s="8"/>
      <c r="EE309" s="8"/>
      <c r="EF309" s="8"/>
      <c r="EG309" s="8"/>
      <c r="EH309" s="8"/>
      <c r="EI309" s="8"/>
      <c r="EJ309" s="8"/>
      <c r="EK309" s="8"/>
      <c r="EL309" s="8"/>
      <c r="EM309" s="8"/>
      <c r="EN309" s="8"/>
      <c r="EO309" s="8"/>
      <c r="EP309" s="8"/>
      <c r="EQ309" s="8"/>
      <c r="ER309" s="8"/>
      <c r="ES309" s="8"/>
      <c r="ET309" s="8"/>
      <c r="EU309" s="8"/>
      <c r="EV309" s="8"/>
      <c r="EW309" s="8"/>
      <c r="EX309" s="8"/>
      <c r="EY309" s="8"/>
      <c r="EZ309" s="8"/>
      <c r="FA309" s="8"/>
      <c r="FB309" s="8"/>
      <c r="FC309" s="8"/>
      <c r="FD309" s="8"/>
      <c r="FE309" s="8"/>
      <c r="FF309" s="8"/>
      <c r="FG309" s="8"/>
      <c r="FH309" s="8"/>
      <c r="FI309" s="8"/>
      <c r="FJ309" s="8"/>
      <c r="FK309" s="8"/>
      <c r="FL309" s="8"/>
      <c r="FM309" s="8"/>
      <c r="FN309" s="8"/>
      <c r="FO309" s="8"/>
      <c r="FP309" s="8"/>
      <c r="FQ309" s="8"/>
      <c r="FR309" s="8"/>
      <c r="FS309" s="8"/>
      <c r="FT309" s="8"/>
      <c r="FU309" s="8"/>
      <c r="FV309" s="8"/>
      <c r="FW309" s="8"/>
      <c r="FX309" s="8"/>
    </row>
    <row r="310" spans="2:180" s="7" customFormat="1">
      <c r="B310" s="1"/>
      <c r="C310" s="17"/>
      <c r="D310" s="37"/>
      <c r="E310" s="38"/>
      <c r="F310" s="38"/>
      <c r="G310" s="38"/>
      <c r="H310" s="38"/>
      <c r="I310" s="3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  <c r="AD310" s="8"/>
      <c r="AE310" s="8"/>
      <c r="AF310" s="8"/>
      <c r="AG310" s="8"/>
      <c r="AH310" s="8"/>
      <c r="AI310" s="8"/>
      <c r="AJ310" s="8"/>
      <c r="AK310" s="8"/>
      <c r="AL310" s="8"/>
      <c r="AM310" s="8"/>
      <c r="AN310" s="8"/>
      <c r="AO310" s="8"/>
      <c r="AP310" s="8"/>
      <c r="AQ310" s="8"/>
      <c r="AR310" s="8"/>
      <c r="AS310" s="8"/>
      <c r="AT310" s="8"/>
      <c r="AU310" s="8"/>
      <c r="AV310" s="8"/>
      <c r="AW310" s="8"/>
      <c r="AX310" s="8"/>
      <c r="AY310" s="8"/>
      <c r="AZ310" s="8"/>
      <c r="BA310" s="8"/>
      <c r="BB310" s="8"/>
      <c r="BC310" s="8"/>
      <c r="BD310" s="8"/>
      <c r="BE310" s="8"/>
      <c r="BF310" s="8"/>
      <c r="BG310" s="8"/>
      <c r="BH310" s="8"/>
      <c r="BI310" s="8"/>
      <c r="BJ310" s="8"/>
      <c r="BK310" s="8"/>
      <c r="BL310" s="8"/>
      <c r="BM310" s="8"/>
      <c r="BN310" s="8"/>
      <c r="BO310" s="8"/>
      <c r="BP310" s="8"/>
      <c r="BQ310" s="8"/>
      <c r="BR310" s="8"/>
      <c r="BS310" s="8"/>
      <c r="BT310" s="8"/>
      <c r="BU310" s="8"/>
      <c r="BV310" s="8"/>
      <c r="BW310" s="8"/>
      <c r="BX310" s="8"/>
      <c r="BY310" s="8"/>
      <c r="BZ310" s="8"/>
      <c r="CA310" s="8"/>
      <c r="CB310" s="8"/>
      <c r="CC310" s="8"/>
      <c r="CD310" s="8"/>
      <c r="CE310" s="8"/>
      <c r="CF310" s="8"/>
      <c r="CG310" s="8"/>
      <c r="CH310" s="8"/>
      <c r="CI310" s="8"/>
      <c r="CJ310" s="8"/>
      <c r="CK310" s="8"/>
      <c r="CL310" s="8"/>
      <c r="CM310" s="8"/>
      <c r="CN310" s="8"/>
      <c r="CO310" s="8"/>
      <c r="CP310" s="8"/>
      <c r="CQ310" s="8"/>
      <c r="CR310" s="8"/>
      <c r="CS310" s="8"/>
      <c r="CT310" s="8"/>
      <c r="CU310" s="8"/>
      <c r="CV310" s="8"/>
      <c r="CW310" s="8"/>
      <c r="CX310" s="8"/>
      <c r="CY310" s="8"/>
      <c r="CZ310" s="8"/>
      <c r="DA310" s="8"/>
      <c r="DB310" s="8"/>
      <c r="DC310" s="8"/>
      <c r="DD310" s="8"/>
      <c r="DE310" s="8"/>
      <c r="DF310" s="8"/>
      <c r="DG310" s="8"/>
      <c r="DH310" s="8"/>
      <c r="DI310" s="8"/>
      <c r="DJ310" s="8"/>
      <c r="DK310" s="8"/>
      <c r="DL310" s="8"/>
      <c r="DM310" s="8"/>
      <c r="DN310" s="8"/>
      <c r="DO310" s="8"/>
      <c r="DP310" s="8"/>
      <c r="DQ310" s="8"/>
      <c r="DR310" s="8"/>
      <c r="DS310" s="8"/>
      <c r="DT310" s="8"/>
      <c r="DU310" s="8"/>
      <c r="DV310" s="8"/>
      <c r="DW310" s="8"/>
      <c r="DX310" s="8"/>
      <c r="DY310" s="8"/>
      <c r="DZ310" s="8"/>
      <c r="EA310" s="8"/>
      <c r="EB310" s="8"/>
      <c r="EC310" s="8"/>
      <c r="ED310" s="8"/>
      <c r="EE310" s="8"/>
      <c r="EF310" s="8"/>
      <c r="EG310" s="8"/>
      <c r="EH310" s="8"/>
      <c r="EI310" s="8"/>
      <c r="EJ310" s="8"/>
      <c r="EK310" s="8"/>
      <c r="EL310" s="8"/>
      <c r="EM310" s="8"/>
      <c r="EN310" s="8"/>
      <c r="EO310" s="8"/>
      <c r="EP310" s="8"/>
      <c r="EQ310" s="8"/>
      <c r="ER310" s="8"/>
      <c r="ES310" s="8"/>
      <c r="ET310" s="8"/>
      <c r="EU310" s="8"/>
      <c r="EV310" s="8"/>
      <c r="EW310" s="8"/>
      <c r="EX310" s="8"/>
      <c r="EY310" s="8"/>
      <c r="EZ310" s="8"/>
      <c r="FA310" s="8"/>
      <c r="FB310" s="8"/>
      <c r="FC310" s="8"/>
      <c r="FD310" s="8"/>
      <c r="FE310" s="8"/>
      <c r="FF310" s="8"/>
      <c r="FG310" s="8"/>
      <c r="FH310" s="8"/>
      <c r="FI310" s="8"/>
      <c r="FJ310" s="8"/>
      <c r="FK310" s="8"/>
      <c r="FL310" s="8"/>
      <c r="FM310" s="8"/>
      <c r="FN310" s="8"/>
      <c r="FO310" s="8"/>
      <c r="FP310" s="8"/>
      <c r="FQ310" s="8"/>
      <c r="FR310" s="8"/>
      <c r="FS310" s="8"/>
      <c r="FT310" s="8"/>
      <c r="FU310" s="8"/>
      <c r="FV310" s="8"/>
      <c r="FW310" s="8"/>
      <c r="FX310" s="8"/>
    </row>
    <row r="311" spans="2:180" s="7" customFormat="1">
      <c r="B311" s="1"/>
      <c r="C311" s="17"/>
      <c r="D311" s="37"/>
      <c r="E311" s="38"/>
      <c r="F311" s="38"/>
      <c r="G311" s="38"/>
      <c r="H311" s="38"/>
      <c r="I311" s="3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8"/>
      <c r="AD311" s="8"/>
      <c r="AE311" s="8"/>
      <c r="AF311" s="8"/>
      <c r="AG311" s="8"/>
      <c r="AH311" s="8"/>
      <c r="AI311" s="8"/>
      <c r="AJ311" s="8"/>
      <c r="AK311" s="8"/>
      <c r="AL311" s="8"/>
      <c r="AM311" s="8"/>
      <c r="AN311" s="8"/>
      <c r="AO311" s="8"/>
      <c r="AP311" s="8"/>
      <c r="AQ311" s="8"/>
      <c r="AR311" s="8"/>
      <c r="AS311" s="8"/>
      <c r="AT311" s="8"/>
      <c r="AU311" s="8"/>
      <c r="AV311" s="8"/>
      <c r="AW311" s="8"/>
      <c r="AX311" s="8"/>
      <c r="AY311" s="8"/>
      <c r="AZ311" s="8"/>
      <c r="BA311" s="8"/>
      <c r="BB311" s="8"/>
      <c r="BC311" s="8"/>
      <c r="BD311" s="8"/>
      <c r="BE311" s="8"/>
      <c r="BF311" s="8"/>
      <c r="BG311" s="8"/>
      <c r="BH311" s="8"/>
      <c r="BI311" s="8"/>
      <c r="BJ311" s="8"/>
      <c r="BK311" s="8"/>
      <c r="BL311" s="8"/>
      <c r="BM311" s="8"/>
      <c r="BN311" s="8"/>
      <c r="BO311" s="8"/>
      <c r="BP311" s="8"/>
      <c r="BQ311" s="8"/>
      <c r="BR311" s="8"/>
      <c r="BS311" s="8"/>
      <c r="BT311" s="8"/>
      <c r="BU311" s="8"/>
      <c r="BV311" s="8"/>
      <c r="BW311" s="8"/>
      <c r="BX311" s="8"/>
      <c r="BY311" s="8"/>
      <c r="BZ311" s="8"/>
      <c r="CA311" s="8"/>
      <c r="CB311" s="8"/>
      <c r="CC311" s="8"/>
      <c r="CD311" s="8"/>
      <c r="CE311" s="8"/>
      <c r="CF311" s="8"/>
      <c r="CG311" s="8"/>
      <c r="CH311" s="8"/>
      <c r="CI311" s="8"/>
      <c r="CJ311" s="8"/>
      <c r="CK311" s="8"/>
      <c r="CL311" s="8"/>
      <c r="CM311" s="8"/>
      <c r="CN311" s="8"/>
      <c r="CO311" s="8"/>
      <c r="CP311" s="8"/>
      <c r="CQ311" s="8"/>
      <c r="CR311" s="8"/>
      <c r="CS311" s="8"/>
      <c r="CT311" s="8"/>
      <c r="CU311" s="8"/>
      <c r="CV311" s="8"/>
      <c r="CW311" s="8"/>
      <c r="CX311" s="8"/>
      <c r="CY311" s="8"/>
      <c r="CZ311" s="8"/>
      <c r="DA311" s="8"/>
      <c r="DB311" s="8"/>
      <c r="DC311" s="8"/>
      <c r="DD311" s="8"/>
      <c r="DE311" s="8"/>
      <c r="DF311" s="8"/>
      <c r="DG311" s="8"/>
      <c r="DH311" s="8"/>
      <c r="DI311" s="8"/>
      <c r="DJ311" s="8"/>
      <c r="DK311" s="8"/>
      <c r="DL311" s="8"/>
      <c r="DM311" s="8"/>
      <c r="DN311" s="8"/>
      <c r="DO311" s="8"/>
      <c r="DP311" s="8"/>
      <c r="DQ311" s="8"/>
      <c r="DR311" s="8"/>
      <c r="DS311" s="8"/>
      <c r="DT311" s="8"/>
      <c r="DU311" s="8"/>
      <c r="DV311" s="8"/>
      <c r="DW311" s="8"/>
      <c r="DX311" s="8"/>
      <c r="DY311" s="8"/>
      <c r="DZ311" s="8"/>
      <c r="EA311" s="8"/>
      <c r="EB311" s="8"/>
      <c r="EC311" s="8"/>
      <c r="ED311" s="8"/>
      <c r="EE311" s="8"/>
      <c r="EF311" s="8"/>
      <c r="EG311" s="8"/>
      <c r="EH311" s="8"/>
      <c r="EI311" s="8"/>
      <c r="EJ311" s="8"/>
      <c r="EK311" s="8"/>
      <c r="EL311" s="8"/>
      <c r="EM311" s="8"/>
      <c r="EN311" s="8"/>
      <c r="EO311" s="8"/>
      <c r="EP311" s="8"/>
      <c r="EQ311" s="8"/>
      <c r="ER311" s="8"/>
      <c r="ES311" s="8"/>
      <c r="ET311" s="8"/>
      <c r="EU311" s="8"/>
      <c r="EV311" s="8"/>
      <c r="EW311" s="8"/>
      <c r="EX311" s="8"/>
      <c r="EY311" s="8"/>
      <c r="EZ311" s="8"/>
      <c r="FA311" s="8"/>
      <c r="FB311" s="8"/>
      <c r="FC311" s="8"/>
      <c r="FD311" s="8"/>
      <c r="FE311" s="8"/>
      <c r="FF311" s="8"/>
      <c r="FG311" s="8"/>
      <c r="FH311" s="8"/>
      <c r="FI311" s="8"/>
      <c r="FJ311" s="8"/>
      <c r="FK311" s="8"/>
      <c r="FL311" s="8"/>
      <c r="FM311" s="8"/>
      <c r="FN311" s="8"/>
      <c r="FO311" s="8"/>
      <c r="FP311" s="8"/>
      <c r="FQ311" s="8"/>
      <c r="FR311" s="8"/>
      <c r="FS311" s="8"/>
      <c r="FT311" s="8"/>
      <c r="FU311" s="8"/>
      <c r="FV311" s="8"/>
      <c r="FW311" s="8"/>
      <c r="FX311" s="8"/>
    </row>
    <row r="312" spans="2:180" s="7" customFormat="1">
      <c r="B312" s="1"/>
      <c r="C312" s="17"/>
      <c r="D312" s="37"/>
      <c r="E312" s="38"/>
      <c r="F312" s="38"/>
      <c r="G312" s="38"/>
      <c r="H312" s="38"/>
      <c r="I312" s="3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/>
      <c r="AD312" s="8"/>
      <c r="AE312" s="8"/>
      <c r="AF312" s="8"/>
      <c r="AG312" s="8"/>
      <c r="AH312" s="8"/>
      <c r="AI312" s="8"/>
      <c r="AJ312" s="8"/>
      <c r="AK312" s="8"/>
      <c r="AL312" s="8"/>
      <c r="AM312" s="8"/>
      <c r="AN312" s="8"/>
      <c r="AO312" s="8"/>
      <c r="AP312" s="8"/>
      <c r="AQ312" s="8"/>
      <c r="AR312" s="8"/>
      <c r="AS312" s="8"/>
      <c r="AT312" s="8"/>
      <c r="AU312" s="8"/>
      <c r="AV312" s="8"/>
      <c r="AW312" s="8"/>
      <c r="AX312" s="8"/>
      <c r="AY312" s="8"/>
      <c r="AZ312" s="8"/>
      <c r="BA312" s="8"/>
      <c r="BB312" s="8"/>
      <c r="BC312" s="8"/>
      <c r="BD312" s="8"/>
      <c r="BE312" s="8"/>
      <c r="BF312" s="8"/>
      <c r="BG312" s="8"/>
      <c r="BH312" s="8"/>
      <c r="BI312" s="8"/>
      <c r="BJ312" s="8"/>
      <c r="BK312" s="8"/>
      <c r="BL312" s="8"/>
      <c r="BM312" s="8"/>
      <c r="BN312" s="8"/>
      <c r="BO312" s="8"/>
      <c r="BP312" s="8"/>
      <c r="BQ312" s="8"/>
      <c r="BR312" s="8"/>
      <c r="BS312" s="8"/>
      <c r="BT312" s="8"/>
      <c r="BU312" s="8"/>
      <c r="BV312" s="8"/>
      <c r="BW312" s="8"/>
      <c r="BX312" s="8"/>
      <c r="BY312" s="8"/>
      <c r="BZ312" s="8"/>
      <c r="CA312" s="8"/>
      <c r="CB312" s="8"/>
      <c r="CC312" s="8"/>
      <c r="CD312" s="8"/>
      <c r="CE312" s="8"/>
      <c r="CF312" s="8"/>
      <c r="CG312" s="8"/>
      <c r="CH312" s="8"/>
      <c r="CI312" s="8"/>
      <c r="CJ312" s="8"/>
      <c r="CK312" s="8"/>
      <c r="CL312" s="8"/>
      <c r="CM312" s="8"/>
      <c r="CN312" s="8"/>
      <c r="CO312" s="8"/>
      <c r="CP312" s="8"/>
      <c r="CQ312" s="8"/>
      <c r="CR312" s="8"/>
      <c r="CS312" s="8"/>
      <c r="CT312" s="8"/>
      <c r="CU312" s="8"/>
      <c r="CV312" s="8"/>
      <c r="CW312" s="8"/>
      <c r="CX312" s="8"/>
      <c r="CY312" s="8"/>
      <c r="CZ312" s="8"/>
      <c r="DA312" s="8"/>
      <c r="DB312" s="8"/>
      <c r="DC312" s="8"/>
      <c r="DD312" s="8"/>
      <c r="DE312" s="8"/>
      <c r="DF312" s="8"/>
      <c r="DG312" s="8"/>
      <c r="DH312" s="8"/>
      <c r="DI312" s="8"/>
      <c r="DJ312" s="8"/>
      <c r="DK312" s="8"/>
      <c r="DL312" s="8"/>
      <c r="DM312" s="8"/>
      <c r="DN312" s="8"/>
      <c r="DO312" s="8"/>
      <c r="DP312" s="8"/>
      <c r="DQ312" s="8"/>
      <c r="DR312" s="8"/>
      <c r="DS312" s="8"/>
      <c r="DT312" s="8"/>
      <c r="DU312" s="8"/>
      <c r="DV312" s="8"/>
      <c r="DW312" s="8"/>
      <c r="DX312" s="8"/>
      <c r="DY312" s="8"/>
      <c r="DZ312" s="8"/>
      <c r="EA312" s="8"/>
      <c r="EB312" s="8"/>
      <c r="EC312" s="8"/>
      <c r="ED312" s="8"/>
      <c r="EE312" s="8"/>
      <c r="EF312" s="8"/>
      <c r="EG312" s="8"/>
      <c r="EH312" s="8"/>
      <c r="EI312" s="8"/>
      <c r="EJ312" s="8"/>
      <c r="EK312" s="8"/>
      <c r="EL312" s="8"/>
      <c r="EM312" s="8"/>
      <c r="EN312" s="8"/>
      <c r="EO312" s="8"/>
      <c r="EP312" s="8"/>
      <c r="EQ312" s="8"/>
      <c r="ER312" s="8"/>
      <c r="ES312" s="8"/>
      <c r="ET312" s="8"/>
      <c r="EU312" s="8"/>
      <c r="EV312" s="8"/>
      <c r="EW312" s="8"/>
      <c r="EX312" s="8"/>
      <c r="EY312" s="8"/>
      <c r="EZ312" s="8"/>
      <c r="FA312" s="8"/>
      <c r="FB312" s="8"/>
      <c r="FC312" s="8"/>
      <c r="FD312" s="8"/>
      <c r="FE312" s="8"/>
      <c r="FF312" s="8"/>
      <c r="FG312" s="8"/>
      <c r="FH312" s="8"/>
      <c r="FI312" s="8"/>
      <c r="FJ312" s="8"/>
      <c r="FK312" s="8"/>
      <c r="FL312" s="8"/>
      <c r="FM312" s="8"/>
      <c r="FN312" s="8"/>
      <c r="FO312" s="8"/>
      <c r="FP312" s="8"/>
      <c r="FQ312" s="8"/>
      <c r="FR312" s="8"/>
      <c r="FS312" s="8"/>
      <c r="FT312" s="8"/>
      <c r="FU312" s="8"/>
      <c r="FV312" s="8"/>
      <c r="FW312" s="8"/>
      <c r="FX312" s="8"/>
    </row>
    <row r="313" spans="2:180" s="7" customFormat="1">
      <c r="B313" s="1"/>
      <c r="C313" s="17"/>
      <c r="D313" s="37"/>
      <c r="E313" s="38"/>
      <c r="F313" s="38"/>
      <c r="G313" s="38"/>
      <c r="H313" s="38"/>
      <c r="I313" s="3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/>
      <c r="AD313" s="8"/>
      <c r="AE313" s="8"/>
      <c r="AF313" s="8"/>
      <c r="AG313" s="8"/>
      <c r="AH313" s="8"/>
      <c r="AI313" s="8"/>
      <c r="AJ313" s="8"/>
      <c r="AK313" s="8"/>
      <c r="AL313" s="8"/>
      <c r="AM313" s="8"/>
      <c r="AN313" s="8"/>
      <c r="AO313" s="8"/>
      <c r="AP313" s="8"/>
      <c r="AQ313" s="8"/>
      <c r="AR313" s="8"/>
      <c r="AS313" s="8"/>
      <c r="AT313" s="8"/>
      <c r="AU313" s="8"/>
      <c r="AV313" s="8"/>
      <c r="AW313" s="8"/>
      <c r="AX313" s="8"/>
      <c r="AY313" s="8"/>
      <c r="AZ313" s="8"/>
      <c r="BA313" s="8"/>
      <c r="BB313" s="8"/>
      <c r="BC313" s="8"/>
      <c r="BD313" s="8"/>
      <c r="BE313" s="8"/>
      <c r="BF313" s="8"/>
      <c r="BG313" s="8"/>
      <c r="BH313" s="8"/>
      <c r="BI313" s="8"/>
      <c r="BJ313" s="8"/>
      <c r="BK313" s="8"/>
      <c r="BL313" s="8"/>
      <c r="BM313" s="8"/>
      <c r="BN313" s="8"/>
      <c r="BO313" s="8"/>
      <c r="BP313" s="8"/>
      <c r="BQ313" s="8"/>
      <c r="BR313" s="8"/>
      <c r="BS313" s="8"/>
      <c r="BT313" s="8"/>
      <c r="BU313" s="8"/>
      <c r="BV313" s="8"/>
      <c r="BW313" s="8"/>
      <c r="BX313" s="8"/>
      <c r="BY313" s="8"/>
      <c r="BZ313" s="8"/>
      <c r="CA313" s="8"/>
      <c r="CB313" s="8"/>
      <c r="CC313" s="8"/>
      <c r="CD313" s="8"/>
      <c r="CE313" s="8"/>
      <c r="CF313" s="8"/>
      <c r="CG313" s="8"/>
      <c r="CH313" s="8"/>
      <c r="CI313" s="8"/>
      <c r="CJ313" s="8"/>
      <c r="CK313" s="8"/>
      <c r="CL313" s="8"/>
      <c r="CM313" s="8"/>
      <c r="CN313" s="8"/>
      <c r="CO313" s="8"/>
      <c r="CP313" s="8"/>
      <c r="CQ313" s="8"/>
      <c r="CR313" s="8"/>
      <c r="CS313" s="8"/>
      <c r="CT313" s="8"/>
      <c r="CU313" s="8"/>
      <c r="CV313" s="8"/>
      <c r="CW313" s="8"/>
      <c r="CX313" s="8"/>
      <c r="CY313" s="8"/>
      <c r="CZ313" s="8"/>
      <c r="DA313" s="8"/>
      <c r="DB313" s="8"/>
      <c r="DC313" s="8"/>
      <c r="DD313" s="8"/>
      <c r="DE313" s="8"/>
      <c r="DF313" s="8"/>
      <c r="DG313" s="8"/>
      <c r="DH313" s="8"/>
      <c r="DI313" s="8"/>
      <c r="DJ313" s="8"/>
      <c r="DK313" s="8"/>
      <c r="DL313" s="8"/>
      <c r="DM313" s="8"/>
      <c r="DN313" s="8"/>
      <c r="DO313" s="8"/>
      <c r="DP313" s="8"/>
      <c r="DQ313" s="8"/>
      <c r="DR313" s="8"/>
      <c r="DS313" s="8"/>
      <c r="DT313" s="8"/>
      <c r="DU313" s="8"/>
      <c r="DV313" s="8"/>
      <c r="DW313" s="8"/>
      <c r="DX313" s="8"/>
      <c r="DY313" s="8"/>
      <c r="DZ313" s="8"/>
      <c r="EA313" s="8"/>
      <c r="EB313" s="8"/>
      <c r="EC313" s="8"/>
      <c r="ED313" s="8"/>
      <c r="EE313" s="8"/>
      <c r="EF313" s="8"/>
      <c r="EG313" s="8"/>
      <c r="EH313" s="8"/>
      <c r="EI313" s="8"/>
      <c r="EJ313" s="8"/>
      <c r="EK313" s="8"/>
      <c r="EL313" s="8"/>
      <c r="EM313" s="8"/>
      <c r="EN313" s="8"/>
      <c r="EO313" s="8"/>
      <c r="EP313" s="8"/>
      <c r="EQ313" s="8"/>
      <c r="ER313" s="8"/>
      <c r="ES313" s="8"/>
      <c r="ET313" s="8"/>
      <c r="EU313" s="8"/>
      <c r="EV313" s="8"/>
      <c r="EW313" s="8"/>
      <c r="EX313" s="8"/>
      <c r="EY313" s="8"/>
      <c r="EZ313" s="8"/>
      <c r="FA313" s="8"/>
      <c r="FB313" s="8"/>
      <c r="FC313" s="8"/>
      <c r="FD313" s="8"/>
      <c r="FE313" s="8"/>
      <c r="FF313" s="8"/>
      <c r="FG313" s="8"/>
      <c r="FH313" s="8"/>
      <c r="FI313" s="8"/>
      <c r="FJ313" s="8"/>
      <c r="FK313" s="8"/>
      <c r="FL313" s="8"/>
      <c r="FM313" s="8"/>
      <c r="FN313" s="8"/>
      <c r="FO313" s="8"/>
      <c r="FP313" s="8"/>
      <c r="FQ313" s="8"/>
      <c r="FR313" s="8"/>
      <c r="FS313" s="8"/>
      <c r="FT313" s="8"/>
      <c r="FU313" s="8"/>
      <c r="FV313" s="8"/>
      <c r="FW313" s="8"/>
      <c r="FX313" s="8"/>
    </row>
    <row r="314" spans="2:180" s="7" customFormat="1">
      <c r="B314" s="1"/>
      <c r="C314" s="17"/>
      <c r="D314" s="37"/>
      <c r="E314" s="38"/>
      <c r="F314" s="38"/>
      <c r="G314" s="38"/>
      <c r="H314" s="38"/>
      <c r="I314" s="3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8"/>
      <c r="AD314" s="8"/>
      <c r="AE314" s="8"/>
      <c r="AF314" s="8"/>
      <c r="AG314" s="8"/>
      <c r="AH314" s="8"/>
      <c r="AI314" s="8"/>
      <c r="AJ314" s="8"/>
      <c r="AK314" s="8"/>
      <c r="AL314" s="8"/>
      <c r="AM314" s="8"/>
      <c r="AN314" s="8"/>
      <c r="AO314" s="8"/>
      <c r="AP314" s="8"/>
      <c r="AQ314" s="8"/>
      <c r="AR314" s="8"/>
      <c r="AS314" s="8"/>
      <c r="AT314" s="8"/>
      <c r="AU314" s="8"/>
      <c r="AV314" s="8"/>
      <c r="AW314" s="8"/>
      <c r="AX314" s="8"/>
      <c r="AY314" s="8"/>
      <c r="AZ314" s="8"/>
      <c r="BA314" s="8"/>
      <c r="BB314" s="8"/>
      <c r="BC314" s="8"/>
      <c r="BD314" s="8"/>
      <c r="BE314" s="8"/>
      <c r="BF314" s="8"/>
      <c r="BG314" s="8"/>
      <c r="BH314" s="8"/>
      <c r="BI314" s="8"/>
      <c r="BJ314" s="8"/>
      <c r="BK314" s="8"/>
      <c r="BL314" s="8"/>
      <c r="BM314" s="8"/>
      <c r="BN314" s="8"/>
      <c r="BO314" s="8"/>
      <c r="BP314" s="8"/>
      <c r="BQ314" s="8"/>
      <c r="BR314" s="8"/>
      <c r="BS314" s="8"/>
      <c r="BT314" s="8"/>
      <c r="BU314" s="8"/>
      <c r="BV314" s="8"/>
      <c r="BW314" s="8"/>
      <c r="BX314" s="8"/>
      <c r="BY314" s="8"/>
      <c r="BZ314" s="8"/>
      <c r="CA314" s="8"/>
      <c r="CB314" s="8"/>
      <c r="CC314" s="8"/>
      <c r="CD314" s="8"/>
      <c r="CE314" s="8"/>
      <c r="CF314" s="8"/>
      <c r="CG314" s="8"/>
      <c r="CH314" s="8"/>
      <c r="CI314" s="8"/>
      <c r="CJ314" s="8"/>
      <c r="CK314" s="8"/>
      <c r="CL314" s="8"/>
      <c r="CM314" s="8"/>
      <c r="CN314" s="8"/>
      <c r="CO314" s="8"/>
      <c r="CP314" s="8"/>
      <c r="CQ314" s="8"/>
      <c r="CR314" s="8"/>
      <c r="CS314" s="8"/>
      <c r="CT314" s="8"/>
      <c r="CU314" s="8"/>
      <c r="CV314" s="8"/>
      <c r="CW314" s="8"/>
      <c r="CX314" s="8"/>
      <c r="CY314" s="8"/>
      <c r="CZ314" s="8"/>
      <c r="DA314" s="8"/>
      <c r="DB314" s="8"/>
      <c r="DC314" s="8"/>
      <c r="DD314" s="8"/>
      <c r="DE314" s="8"/>
      <c r="DF314" s="8"/>
      <c r="DG314" s="8"/>
      <c r="DH314" s="8"/>
      <c r="DI314" s="8"/>
      <c r="DJ314" s="8"/>
      <c r="DK314" s="8"/>
      <c r="DL314" s="8"/>
      <c r="DM314" s="8"/>
      <c r="DN314" s="8"/>
      <c r="DO314" s="8"/>
      <c r="DP314" s="8"/>
      <c r="DQ314" s="8"/>
      <c r="DR314" s="8"/>
      <c r="DS314" s="8"/>
      <c r="DT314" s="8"/>
      <c r="DU314" s="8"/>
      <c r="DV314" s="8"/>
      <c r="DW314" s="8"/>
      <c r="DX314" s="8"/>
      <c r="DY314" s="8"/>
      <c r="DZ314" s="8"/>
      <c r="EA314" s="8"/>
      <c r="EB314" s="8"/>
      <c r="EC314" s="8"/>
      <c r="ED314" s="8"/>
      <c r="EE314" s="8"/>
      <c r="EF314" s="8"/>
      <c r="EG314" s="8"/>
      <c r="EH314" s="8"/>
      <c r="EI314" s="8"/>
      <c r="EJ314" s="8"/>
      <c r="EK314" s="8"/>
      <c r="EL314" s="8"/>
      <c r="EM314" s="8"/>
      <c r="EN314" s="8"/>
      <c r="EO314" s="8"/>
      <c r="EP314" s="8"/>
      <c r="EQ314" s="8"/>
      <c r="ER314" s="8"/>
      <c r="ES314" s="8"/>
      <c r="ET314" s="8"/>
      <c r="EU314" s="8"/>
      <c r="EV314" s="8"/>
      <c r="EW314" s="8"/>
      <c r="EX314" s="8"/>
      <c r="EY314" s="8"/>
      <c r="EZ314" s="8"/>
      <c r="FA314" s="8"/>
      <c r="FB314" s="8"/>
      <c r="FC314" s="8"/>
      <c r="FD314" s="8"/>
      <c r="FE314" s="8"/>
      <c r="FF314" s="8"/>
      <c r="FG314" s="8"/>
      <c r="FH314" s="8"/>
      <c r="FI314" s="8"/>
      <c r="FJ314" s="8"/>
      <c r="FK314" s="8"/>
      <c r="FL314" s="8"/>
      <c r="FM314" s="8"/>
      <c r="FN314" s="8"/>
      <c r="FO314" s="8"/>
      <c r="FP314" s="8"/>
      <c r="FQ314" s="8"/>
      <c r="FR314" s="8"/>
      <c r="FS314" s="8"/>
      <c r="FT314" s="8"/>
      <c r="FU314" s="8"/>
      <c r="FV314" s="8"/>
      <c r="FW314" s="8"/>
      <c r="FX314" s="8"/>
    </row>
    <row r="315" spans="2:180" s="7" customFormat="1">
      <c r="B315" s="1"/>
      <c r="C315" s="17"/>
      <c r="D315" s="37"/>
      <c r="E315" s="38"/>
      <c r="F315" s="38"/>
      <c r="G315" s="38"/>
      <c r="H315" s="38"/>
      <c r="I315" s="3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  <c r="AB315" s="8"/>
      <c r="AC315" s="8"/>
      <c r="AD315" s="8"/>
      <c r="AE315" s="8"/>
      <c r="AF315" s="8"/>
      <c r="AG315" s="8"/>
      <c r="AH315" s="8"/>
      <c r="AI315" s="8"/>
      <c r="AJ315" s="8"/>
      <c r="AK315" s="8"/>
      <c r="AL315" s="8"/>
      <c r="AM315" s="8"/>
      <c r="AN315" s="8"/>
      <c r="AO315" s="8"/>
      <c r="AP315" s="8"/>
      <c r="AQ315" s="8"/>
      <c r="AR315" s="8"/>
      <c r="AS315" s="8"/>
      <c r="AT315" s="8"/>
      <c r="AU315" s="8"/>
      <c r="AV315" s="8"/>
      <c r="AW315" s="8"/>
      <c r="AX315" s="8"/>
      <c r="AY315" s="8"/>
      <c r="AZ315" s="8"/>
      <c r="BA315" s="8"/>
      <c r="BB315" s="8"/>
      <c r="BC315" s="8"/>
      <c r="BD315" s="8"/>
      <c r="BE315" s="8"/>
      <c r="BF315" s="8"/>
      <c r="BG315" s="8"/>
      <c r="BH315" s="8"/>
      <c r="BI315" s="8"/>
      <c r="BJ315" s="8"/>
      <c r="BK315" s="8"/>
      <c r="BL315" s="8"/>
      <c r="BM315" s="8"/>
      <c r="BN315" s="8"/>
      <c r="BO315" s="8"/>
      <c r="BP315" s="8"/>
      <c r="BQ315" s="8"/>
      <c r="BR315" s="8"/>
      <c r="BS315" s="8"/>
      <c r="BT315" s="8"/>
      <c r="BU315" s="8"/>
      <c r="BV315" s="8"/>
      <c r="BW315" s="8"/>
      <c r="BX315" s="8"/>
      <c r="BY315" s="8"/>
      <c r="BZ315" s="8"/>
      <c r="CA315" s="8"/>
      <c r="CB315" s="8"/>
      <c r="CC315" s="8"/>
      <c r="CD315" s="8"/>
      <c r="CE315" s="8"/>
      <c r="CF315" s="8"/>
      <c r="CG315" s="8"/>
      <c r="CH315" s="8"/>
      <c r="CI315" s="8"/>
      <c r="CJ315" s="8"/>
      <c r="CK315" s="8"/>
      <c r="CL315" s="8"/>
      <c r="CM315" s="8"/>
      <c r="CN315" s="8"/>
      <c r="CO315" s="8"/>
      <c r="CP315" s="8"/>
      <c r="CQ315" s="8"/>
      <c r="CR315" s="8"/>
      <c r="CS315" s="8"/>
      <c r="CT315" s="8"/>
      <c r="CU315" s="8"/>
      <c r="CV315" s="8"/>
      <c r="CW315" s="8"/>
      <c r="CX315" s="8"/>
      <c r="CY315" s="8"/>
      <c r="CZ315" s="8"/>
      <c r="DA315" s="8"/>
      <c r="DB315" s="8"/>
      <c r="DC315" s="8"/>
      <c r="DD315" s="8"/>
      <c r="DE315" s="8"/>
      <c r="DF315" s="8"/>
      <c r="DG315" s="8"/>
      <c r="DH315" s="8"/>
      <c r="DI315" s="8"/>
      <c r="DJ315" s="8"/>
      <c r="DK315" s="8"/>
      <c r="DL315" s="8"/>
      <c r="DM315" s="8"/>
      <c r="DN315" s="8"/>
      <c r="DO315" s="8"/>
      <c r="DP315" s="8"/>
      <c r="DQ315" s="8"/>
      <c r="DR315" s="8"/>
      <c r="DS315" s="8"/>
      <c r="DT315" s="8"/>
      <c r="DU315" s="8"/>
      <c r="DV315" s="8"/>
      <c r="DW315" s="8"/>
      <c r="DX315" s="8"/>
      <c r="DY315" s="8"/>
      <c r="DZ315" s="8"/>
      <c r="EA315" s="8"/>
      <c r="EB315" s="8"/>
      <c r="EC315" s="8"/>
      <c r="ED315" s="8"/>
      <c r="EE315" s="8"/>
      <c r="EF315" s="8"/>
      <c r="EG315" s="8"/>
      <c r="EH315" s="8"/>
      <c r="EI315" s="8"/>
      <c r="EJ315" s="8"/>
      <c r="EK315" s="8"/>
      <c r="EL315" s="8"/>
      <c r="EM315" s="8"/>
      <c r="EN315" s="8"/>
      <c r="EO315" s="8"/>
      <c r="EP315" s="8"/>
      <c r="EQ315" s="8"/>
      <c r="ER315" s="8"/>
      <c r="ES315" s="8"/>
      <c r="ET315" s="8"/>
      <c r="EU315" s="8"/>
      <c r="EV315" s="8"/>
      <c r="EW315" s="8"/>
      <c r="EX315" s="8"/>
      <c r="EY315" s="8"/>
      <c r="EZ315" s="8"/>
      <c r="FA315" s="8"/>
      <c r="FB315" s="8"/>
      <c r="FC315" s="8"/>
      <c r="FD315" s="8"/>
      <c r="FE315" s="8"/>
      <c r="FF315" s="8"/>
      <c r="FG315" s="8"/>
      <c r="FH315" s="8"/>
      <c r="FI315" s="8"/>
      <c r="FJ315" s="8"/>
      <c r="FK315" s="8"/>
      <c r="FL315" s="8"/>
      <c r="FM315" s="8"/>
      <c r="FN315" s="8"/>
      <c r="FO315" s="8"/>
      <c r="FP315" s="8"/>
      <c r="FQ315" s="8"/>
      <c r="FR315" s="8"/>
      <c r="FS315" s="8"/>
      <c r="FT315" s="8"/>
      <c r="FU315" s="8"/>
      <c r="FV315" s="8"/>
      <c r="FW315" s="8"/>
      <c r="FX315" s="8"/>
    </row>
    <row r="316" spans="2:180" s="7" customFormat="1">
      <c r="B316" s="1"/>
      <c r="C316" s="17"/>
      <c r="D316" s="37"/>
      <c r="E316" s="38"/>
      <c r="F316" s="38"/>
      <c r="G316" s="38"/>
      <c r="H316" s="38"/>
      <c r="I316" s="3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  <c r="AD316" s="8"/>
      <c r="AE316" s="8"/>
      <c r="AF316" s="8"/>
      <c r="AG316" s="8"/>
      <c r="AH316" s="8"/>
      <c r="AI316" s="8"/>
      <c r="AJ316" s="8"/>
      <c r="AK316" s="8"/>
      <c r="AL316" s="8"/>
      <c r="AM316" s="8"/>
      <c r="AN316" s="8"/>
      <c r="AO316" s="8"/>
      <c r="AP316" s="8"/>
      <c r="AQ316" s="8"/>
      <c r="AR316" s="8"/>
      <c r="AS316" s="8"/>
      <c r="AT316" s="8"/>
      <c r="AU316" s="8"/>
      <c r="AV316" s="8"/>
      <c r="AW316" s="8"/>
      <c r="AX316" s="8"/>
      <c r="AY316" s="8"/>
      <c r="AZ316" s="8"/>
      <c r="BA316" s="8"/>
      <c r="BB316" s="8"/>
      <c r="BC316" s="8"/>
      <c r="BD316" s="8"/>
      <c r="BE316" s="8"/>
      <c r="BF316" s="8"/>
      <c r="BG316" s="8"/>
      <c r="BH316" s="8"/>
      <c r="BI316" s="8"/>
      <c r="BJ316" s="8"/>
      <c r="BK316" s="8"/>
      <c r="BL316" s="8"/>
      <c r="BM316" s="8"/>
      <c r="BN316" s="8"/>
      <c r="BO316" s="8"/>
      <c r="BP316" s="8"/>
      <c r="BQ316" s="8"/>
      <c r="BR316" s="8"/>
      <c r="BS316" s="8"/>
      <c r="BT316" s="8"/>
      <c r="BU316" s="8"/>
      <c r="BV316" s="8"/>
      <c r="BW316" s="8"/>
      <c r="BX316" s="8"/>
      <c r="BY316" s="8"/>
      <c r="BZ316" s="8"/>
      <c r="CA316" s="8"/>
      <c r="CB316" s="8"/>
      <c r="CC316" s="8"/>
      <c r="CD316" s="8"/>
      <c r="CE316" s="8"/>
      <c r="CF316" s="8"/>
      <c r="CG316" s="8"/>
      <c r="CH316" s="8"/>
      <c r="CI316" s="8"/>
      <c r="CJ316" s="8"/>
      <c r="CK316" s="8"/>
      <c r="CL316" s="8"/>
      <c r="CM316" s="8"/>
      <c r="CN316" s="8"/>
      <c r="CO316" s="8"/>
      <c r="CP316" s="8"/>
      <c r="CQ316" s="8"/>
      <c r="CR316" s="8"/>
      <c r="CS316" s="8"/>
      <c r="CT316" s="8"/>
      <c r="CU316" s="8"/>
      <c r="CV316" s="8"/>
      <c r="CW316" s="8"/>
      <c r="CX316" s="8"/>
      <c r="CY316" s="8"/>
      <c r="CZ316" s="8"/>
      <c r="DA316" s="8"/>
      <c r="DB316" s="8"/>
      <c r="DC316" s="8"/>
      <c r="DD316" s="8"/>
      <c r="DE316" s="8"/>
      <c r="DF316" s="8"/>
      <c r="DG316" s="8"/>
      <c r="DH316" s="8"/>
      <c r="DI316" s="8"/>
      <c r="DJ316" s="8"/>
      <c r="DK316" s="8"/>
      <c r="DL316" s="8"/>
      <c r="DM316" s="8"/>
      <c r="DN316" s="8"/>
      <c r="DO316" s="8"/>
      <c r="DP316" s="8"/>
      <c r="DQ316" s="8"/>
      <c r="DR316" s="8"/>
      <c r="DS316" s="8"/>
      <c r="DT316" s="8"/>
      <c r="DU316" s="8"/>
      <c r="DV316" s="8"/>
      <c r="DW316" s="8"/>
      <c r="DX316" s="8"/>
      <c r="DY316" s="8"/>
      <c r="DZ316" s="8"/>
      <c r="EA316" s="8"/>
      <c r="EB316" s="8"/>
      <c r="EC316" s="8"/>
      <c r="ED316" s="8"/>
      <c r="EE316" s="8"/>
      <c r="EF316" s="8"/>
      <c r="EG316" s="8"/>
      <c r="EH316" s="8"/>
      <c r="EI316" s="8"/>
      <c r="EJ316" s="8"/>
      <c r="EK316" s="8"/>
      <c r="EL316" s="8"/>
      <c r="EM316" s="8"/>
      <c r="EN316" s="8"/>
      <c r="EO316" s="8"/>
      <c r="EP316" s="8"/>
      <c r="EQ316" s="8"/>
      <c r="ER316" s="8"/>
      <c r="ES316" s="8"/>
      <c r="ET316" s="8"/>
      <c r="EU316" s="8"/>
      <c r="EV316" s="8"/>
      <c r="EW316" s="8"/>
      <c r="EX316" s="8"/>
      <c r="EY316" s="8"/>
      <c r="EZ316" s="8"/>
      <c r="FA316" s="8"/>
      <c r="FB316" s="8"/>
      <c r="FC316" s="8"/>
      <c r="FD316" s="8"/>
      <c r="FE316" s="8"/>
      <c r="FF316" s="8"/>
      <c r="FG316" s="8"/>
      <c r="FH316" s="8"/>
      <c r="FI316" s="8"/>
      <c r="FJ316" s="8"/>
      <c r="FK316" s="8"/>
      <c r="FL316" s="8"/>
      <c r="FM316" s="8"/>
      <c r="FN316" s="8"/>
      <c r="FO316" s="8"/>
      <c r="FP316" s="8"/>
      <c r="FQ316" s="8"/>
      <c r="FR316" s="8"/>
      <c r="FS316" s="8"/>
      <c r="FT316" s="8"/>
      <c r="FU316" s="8"/>
      <c r="FV316" s="8"/>
      <c r="FW316" s="8"/>
      <c r="FX316" s="8"/>
    </row>
    <row r="317" spans="2:180" s="7" customFormat="1">
      <c r="B317" s="1"/>
      <c r="C317" s="17"/>
      <c r="D317" s="37"/>
      <c r="E317" s="38"/>
      <c r="F317" s="38"/>
      <c r="G317" s="38"/>
      <c r="H317" s="38"/>
      <c r="I317" s="3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  <c r="AD317" s="8"/>
      <c r="AE317" s="8"/>
      <c r="AF317" s="8"/>
      <c r="AG317" s="8"/>
      <c r="AH317" s="8"/>
      <c r="AI317" s="8"/>
      <c r="AJ317" s="8"/>
      <c r="AK317" s="8"/>
      <c r="AL317" s="8"/>
      <c r="AM317" s="8"/>
      <c r="AN317" s="8"/>
      <c r="AO317" s="8"/>
      <c r="AP317" s="8"/>
      <c r="AQ317" s="8"/>
      <c r="AR317" s="8"/>
      <c r="AS317" s="8"/>
      <c r="AT317" s="8"/>
      <c r="AU317" s="8"/>
      <c r="AV317" s="8"/>
      <c r="AW317" s="8"/>
      <c r="AX317" s="8"/>
      <c r="AY317" s="8"/>
      <c r="AZ317" s="8"/>
      <c r="BA317" s="8"/>
      <c r="BB317" s="8"/>
      <c r="BC317" s="8"/>
      <c r="BD317" s="8"/>
      <c r="BE317" s="8"/>
      <c r="BF317" s="8"/>
      <c r="BG317" s="8"/>
      <c r="BH317" s="8"/>
      <c r="BI317" s="8"/>
      <c r="BJ317" s="8"/>
      <c r="BK317" s="8"/>
      <c r="BL317" s="8"/>
      <c r="BM317" s="8"/>
      <c r="BN317" s="8"/>
      <c r="BO317" s="8"/>
      <c r="BP317" s="8"/>
      <c r="BQ317" s="8"/>
      <c r="BR317" s="8"/>
      <c r="BS317" s="8"/>
      <c r="BT317" s="8"/>
      <c r="BU317" s="8"/>
      <c r="BV317" s="8"/>
      <c r="BW317" s="8"/>
      <c r="BX317" s="8"/>
      <c r="BY317" s="8"/>
      <c r="BZ317" s="8"/>
      <c r="CA317" s="8"/>
      <c r="CB317" s="8"/>
      <c r="CC317" s="8"/>
      <c r="CD317" s="8"/>
      <c r="CE317" s="8"/>
      <c r="CF317" s="8"/>
      <c r="CG317" s="8"/>
      <c r="CH317" s="8"/>
      <c r="CI317" s="8"/>
      <c r="CJ317" s="8"/>
      <c r="CK317" s="8"/>
      <c r="CL317" s="8"/>
      <c r="CM317" s="8"/>
      <c r="CN317" s="8"/>
      <c r="CO317" s="8"/>
      <c r="CP317" s="8"/>
      <c r="CQ317" s="8"/>
      <c r="CR317" s="8"/>
      <c r="CS317" s="8"/>
      <c r="CT317" s="8"/>
      <c r="CU317" s="8"/>
      <c r="CV317" s="8"/>
      <c r="CW317" s="8"/>
      <c r="CX317" s="8"/>
      <c r="CY317" s="8"/>
      <c r="CZ317" s="8"/>
      <c r="DA317" s="8"/>
      <c r="DB317" s="8"/>
      <c r="DC317" s="8"/>
      <c r="DD317" s="8"/>
      <c r="DE317" s="8"/>
      <c r="DF317" s="8"/>
      <c r="DG317" s="8"/>
      <c r="DH317" s="8"/>
      <c r="DI317" s="8"/>
      <c r="DJ317" s="8"/>
      <c r="DK317" s="8"/>
      <c r="DL317" s="8"/>
      <c r="DM317" s="8"/>
      <c r="DN317" s="8"/>
      <c r="DO317" s="8"/>
      <c r="DP317" s="8"/>
      <c r="DQ317" s="8"/>
      <c r="DR317" s="8"/>
      <c r="DS317" s="8"/>
      <c r="DT317" s="8"/>
      <c r="DU317" s="8"/>
      <c r="DV317" s="8"/>
      <c r="DW317" s="8"/>
      <c r="DX317" s="8"/>
      <c r="DY317" s="8"/>
      <c r="DZ317" s="8"/>
      <c r="EA317" s="8"/>
      <c r="EB317" s="8"/>
      <c r="EC317" s="8"/>
      <c r="ED317" s="8"/>
      <c r="EE317" s="8"/>
      <c r="EF317" s="8"/>
      <c r="EG317" s="8"/>
      <c r="EH317" s="8"/>
      <c r="EI317" s="8"/>
      <c r="EJ317" s="8"/>
      <c r="EK317" s="8"/>
      <c r="EL317" s="8"/>
      <c r="EM317" s="8"/>
      <c r="EN317" s="8"/>
      <c r="EO317" s="8"/>
      <c r="EP317" s="8"/>
      <c r="EQ317" s="8"/>
      <c r="ER317" s="8"/>
      <c r="ES317" s="8"/>
      <c r="ET317" s="8"/>
      <c r="EU317" s="8"/>
      <c r="EV317" s="8"/>
      <c r="EW317" s="8"/>
      <c r="EX317" s="8"/>
      <c r="EY317" s="8"/>
      <c r="EZ317" s="8"/>
      <c r="FA317" s="8"/>
      <c r="FB317" s="8"/>
      <c r="FC317" s="8"/>
      <c r="FD317" s="8"/>
      <c r="FE317" s="8"/>
      <c r="FF317" s="8"/>
      <c r="FG317" s="8"/>
      <c r="FH317" s="8"/>
      <c r="FI317" s="8"/>
      <c r="FJ317" s="8"/>
      <c r="FK317" s="8"/>
      <c r="FL317" s="8"/>
      <c r="FM317" s="8"/>
      <c r="FN317" s="8"/>
      <c r="FO317" s="8"/>
      <c r="FP317" s="8"/>
      <c r="FQ317" s="8"/>
      <c r="FR317" s="8"/>
      <c r="FS317" s="8"/>
      <c r="FT317" s="8"/>
      <c r="FU317" s="8"/>
      <c r="FV317" s="8"/>
      <c r="FW317" s="8"/>
      <c r="FX317" s="8"/>
    </row>
    <row r="318" spans="2:180" s="7" customFormat="1">
      <c r="B318" s="1"/>
      <c r="C318" s="17"/>
      <c r="D318" s="37"/>
      <c r="E318" s="38"/>
      <c r="F318" s="38"/>
      <c r="G318" s="38"/>
      <c r="H318" s="38"/>
      <c r="I318" s="3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  <c r="AB318" s="8"/>
      <c r="AC318" s="8"/>
      <c r="AD318" s="8"/>
      <c r="AE318" s="8"/>
      <c r="AF318" s="8"/>
      <c r="AG318" s="8"/>
      <c r="AH318" s="8"/>
      <c r="AI318" s="8"/>
      <c r="AJ318" s="8"/>
      <c r="AK318" s="8"/>
      <c r="AL318" s="8"/>
      <c r="AM318" s="8"/>
      <c r="AN318" s="8"/>
      <c r="AO318" s="8"/>
      <c r="AP318" s="8"/>
      <c r="AQ318" s="8"/>
      <c r="AR318" s="8"/>
      <c r="AS318" s="8"/>
      <c r="AT318" s="8"/>
      <c r="AU318" s="8"/>
      <c r="AV318" s="8"/>
      <c r="AW318" s="8"/>
      <c r="AX318" s="8"/>
      <c r="AY318" s="8"/>
      <c r="AZ318" s="8"/>
      <c r="BA318" s="8"/>
      <c r="BB318" s="8"/>
      <c r="BC318" s="8"/>
      <c r="BD318" s="8"/>
      <c r="BE318" s="8"/>
      <c r="BF318" s="8"/>
      <c r="BG318" s="8"/>
      <c r="BH318" s="8"/>
      <c r="BI318" s="8"/>
      <c r="BJ318" s="8"/>
      <c r="BK318" s="8"/>
      <c r="BL318" s="8"/>
      <c r="BM318" s="8"/>
      <c r="BN318" s="8"/>
      <c r="BO318" s="8"/>
      <c r="BP318" s="8"/>
      <c r="BQ318" s="8"/>
      <c r="BR318" s="8"/>
      <c r="BS318" s="8"/>
      <c r="BT318" s="8"/>
      <c r="BU318" s="8"/>
      <c r="BV318" s="8"/>
      <c r="BW318" s="8"/>
      <c r="BX318" s="8"/>
      <c r="BY318" s="8"/>
      <c r="BZ318" s="8"/>
      <c r="CA318" s="8"/>
      <c r="CB318" s="8"/>
      <c r="CC318" s="8"/>
      <c r="CD318" s="8"/>
      <c r="CE318" s="8"/>
      <c r="CF318" s="8"/>
      <c r="CG318" s="8"/>
      <c r="CH318" s="8"/>
      <c r="CI318" s="8"/>
      <c r="CJ318" s="8"/>
      <c r="CK318" s="8"/>
      <c r="CL318" s="8"/>
      <c r="CM318" s="8"/>
      <c r="CN318" s="8"/>
      <c r="CO318" s="8"/>
      <c r="CP318" s="8"/>
      <c r="CQ318" s="8"/>
      <c r="CR318" s="8"/>
      <c r="CS318" s="8"/>
      <c r="CT318" s="8"/>
      <c r="CU318" s="8"/>
      <c r="CV318" s="8"/>
      <c r="CW318" s="8"/>
      <c r="CX318" s="8"/>
      <c r="CY318" s="8"/>
      <c r="CZ318" s="8"/>
      <c r="DA318" s="8"/>
      <c r="DB318" s="8"/>
      <c r="DC318" s="8"/>
      <c r="DD318" s="8"/>
      <c r="DE318" s="8"/>
      <c r="DF318" s="8"/>
      <c r="DG318" s="8"/>
      <c r="DH318" s="8"/>
      <c r="DI318" s="8"/>
      <c r="DJ318" s="8"/>
      <c r="DK318" s="8"/>
      <c r="DL318" s="8"/>
      <c r="DM318" s="8"/>
      <c r="DN318" s="8"/>
      <c r="DO318" s="8"/>
      <c r="DP318" s="8"/>
      <c r="DQ318" s="8"/>
      <c r="DR318" s="8"/>
      <c r="DS318" s="8"/>
      <c r="DT318" s="8"/>
      <c r="DU318" s="8"/>
      <c r="DV318" s="8"/>
      <c r="DW318" s="8"/>
      <c r="DX318" s="8"/>
      <c r="DY318" s="8"/>
      <c r="DZ318" s="8"/>
      <c r="EA318" s="8"/>
      <c r="EB318" s="8"/>
      <c r="EC318" s="8"/>
      <c r="ED318" s="8"/>
      <c r="EE318" s="8"/>
      <c r="EF318" s="8"/>
      <c r="EG318" s="8"/>
      <c r="EH318" s="8"/>
      <c r="EI318" s="8"/>
      <c r="EJ318" s="8"/>
      <c r="EK318" s="8"/>
      <c r="EL318" s="8"/>
      <c r="EM318" s="8"/>
      <c r="EN318" s="8"/>
      <c r="EO318" s="8"/>
      <c r="EP318" s="8"/>
      <c r="EQ318" s="8"/>
      <c r="ER318" s="8"/>
      <c r="ES318" s="8"/>
      <c r="ET318" s="8"/>
      <c r="EU318" s="8"/>
      <c r="EV318" s="8"/>
      <c r="EW318" s="8"/>
      <c r="EX318" s="8"/>
      <c r="EY318" s="8"/>
      <c r="EZ318" s="8"/>
      <c r="FA318" s="8"/>
      <c r="FB318" s="8"/>
      <c r="FC318" s="8"/>
      <c r="FD318" s="8"/>
      <c r="FE318" s="8"/>
      <c r="FF318" s="8"/>
      <c r="FG318" s="8"/>
      <c r="FH318" s="8"/>
      <c r="FI318" s="8"/>
      <c r="FJ318" s="8"/>
      <c r="FK318" s="8"/>
      <c r="FL318" s="8"/>
      <c r="FM318" s="8"/>
      <c r="FN318" s="8"/>
      <c r="FO318" s="8"/>
      <c r="FP318" s="8"/>
      <c r="FQ318" s="8"/>
      <c r="FR318" s="8"/>
      <c r="FS318" s="8"/>
      <c r="FT318" s="8"/>
      <c r="FU318" s="8"/>
      <c r="FV318" s="8"/>
      <c r="FW318" s="8"/>
      <c r="FX318" s="8"/>
    </row>
    <row r="319" spans="2:180" s="7" customFormat="1">
      <c r="B319" s="1"/>
      <c r="C319" s="17"/>
      <c r="D319" s="37"/>
      <c r="E319" s="38"/>
      <c r="F319" s="38"/>
      <c r="G319" s="38"/>
      <c r="H319" s="38"/>
      <c r="I319" s="3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  <c r="AD319" s="8"/>
      <c r="AE319" s="8"/>
      <c r="AF319" s="8"/>
      <c r="AG319" s="8"/>
      <c r="AH319" s="8"/>
      <c r="AI319" s="8"/>
      <c r="AJ319" s="8"/>
      <c r="AK319" s="8"/>
      <c r="AL319" s="8"/>
      <c r="AM319" s="8"/>
      <c r="AN319" s="8"/>
      <c r="AO319" s="8"/>
      <c r="AP319" s="8"/>
      <c r="AQ319" s="8"/>
      <c r="AR319" s="8"/>
      <c r="AS319" s="8"/>
      <c r="AT319" s="8"/>
      <c r="AU319" s="8"/>
      <c r="AV319" s="8"/>
      <c r="AW319" s="8"/>
      <c r="AX319" s="8"/>
      <c r="AY319" s="8"/>
      <c r="AZ319" s="8"/>
      <c r="BA319" s="8"/>
      <c r="BB319" s="8"/>
      <c r="BC319" s="8"/>
      <c r="BD319" s="8"/>
      <c r="BE319" s="8"/>
      <c r="BF319" s="8"/>
      <c r="BG319" s="8"/>
      <c r="BH319" s="8"/>
      <c r="BI319" s="8"/>
      <c r="BJ319" s="8"/>
      <c r="BK319" s="8"/>
      <c r="BL319" s="8"/>
      <c r="BM319" s="8"/>
      <c r="BN319" s="8"/>
      <c r="BO319" s="8"/>
      <c r="BP319" s="8"/>
      <c r="BQ319" s="8"/>
      <c r="BR319" s="8"/>
      <c r="BS319" s="8"/>
      <c r="BT319" s="8"/>
      <c r="BU319" s="8"/>
      <c r="BV319" s="8"/>
      <c r="BW319" s="8"/>
      <c r="BX319" s="8"/>
      <c r="BY319" s="8"/>
      <c r="BZ319" s="8"/>
      <c r="CA319" s="8"/>
      <c r="CB319" s="8"/>
      <c r="CC319" s="8"/>
      <c r="CD319" s="8"/>
      <c r="CE319" s="8"/>
      <c r="CF319" s="8"/>
      <c r="CG319" s="8"/>
      <c r="CH319" s="8"/>
      <c r="CI319" s="8"/>
      <c r="CJ319" s="8"/>
      <c r="CK319" s="8"/>
      <c r="CL319" s="8"/>
      <c r="CM319" s="8"/>
      <c r="CN319" s="8"/>
      <c r="CO319" s="8"/>
      <c r="CP319" s="8"/>
      <c r="CQ319" s="8"/>
      <c r="CR319" s="8"/>
      <c r="CS319" s="8"/>
      <c r="CT319" s="8"/>
      <c r="CU319" s="8"/>
      <c r="CV319" s="8"/>
      <c r="CW319" s="8"/>
      <c r="CX319" s="8"/>
      <c r="CY319" s="8"/>
      <c r="CZ319" s="8"/>
      <c r="DA319" s="8"/>
      <c r="DB319" s="8"/>
      <c r="DC319" s="8"/>
      <c r="DD319" s="8"/>
      <c r="DE319" s="8"/>
      <c r="DF319" s="8"/>
      <c r="DG319" s="8"/>
      <c r="DH319" s="8"/>
      <c r="DI319" s="8"/>
      <c r="DJ319" s="8"/>
      <c r="DK319" s="8"/>
      <c r="DL319" s="8"/>
      <c r="DM319" s="8"/>
      <c r="DN319" s="8"/>
      <c r="DO319" s="8"/>
      <c r="DP319" s="8"/>
      <c r="DQ319" s="8"/>
      <c r="DR319" s="8"/>
      <c r="DS319" s="8"/>
      <c r="DT319" s="8"/>
      <c r="DU319" s="8"/>
      <c r="DV319" s="8"/>
      <c r="DW319" s="8"/>
      <c r="DX319" s="8"/>
      <c r="DY319" s="8"/>
      <c r="DZ319" s="8"/>
      <c r="EA319" s="8"/>
      <c r="EB319" s="8"/>
      <c r="EC319" s="8"/>
      <c r="ED319" s="8"/>
      <c r="EE319" s="8"/>
      <c r="EF319" s="8"/>
      <c r="EG319" s="8"/>
      <c r="EH319" s="8"/>
      <c r="EI319" s="8"/>
      <c r="EJ319" s="8"/>
      <c r="EK319" s="8"/>
      <c r="EL319" s="8"/>
      <c r="EM319" s="8"/>
      <c r="EN319" s="8"/>
      <c r="EO319" s="8"/>
      <c r="EP319" s="8"/>
      <c r="EQ319" s="8"/>
      <c r="ER319" s="8"/>
      <c r="ES319" s="8"/>
      <c r="ET319" s="8"/>
      <c r="EU319" s="8"/>
      <c r="EV319" s="8"/>
      <c r="EW319" s="8"/>
      <c r="EX319" s="8"/>
      <c r="EY319" s="8"/>
      <c r="EZ319" s="8"/>
      <c r="FA319" s="8"/>
      <c r="FB319" s="8"/>
      <c r="FC319" s="8"/>
      <c r="FD319" s="8"/>
      <c r="FE319" s="8"/>
      <c r="FF319" s="8"/>
      <c r="FG319" s="8"/>
      <c r="FH319" s="8"/>
      <c r="FI319" s="8"/>
      <c r="FJ319" s="8"/>
      <c r="FK319" s="8"/>
      <c r="FL319" s="8"/>
      <c r="FM319" s="8"/>
      <c r="FN319" s="8"/>
      <c r="FO319" s="8"/>
      <c r="FP319" s="8"/>
      <c r="FQ319" s="8"/>
      <c r="FR319" s="8"/>
      <c r="FS319" s="8"/>
      <c r="FT319" s="8"/>
      <c r="FU319" s="8"/>
      <c r="FV319" s="8"/>
      <c r="FW319" s="8"/>
      <c r="FX319" s="8"/>
    </row>
    <row r="320" spans="2:180" s="7" customFormat="1">
      <c r="B320" s="1"/>
      <c r="C320" s="17"/>
      <c r="D320" s="37"/>
      <c r="E320" s="38"/>
      <c r="F320" s="38"/>
      <c r="G320" s="38"/>
      <c r="H320" s="38"/>
      <c r="I320" s="3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  <c r="AB320" s="8"/>
      <c r="AC320" s="8"/>
      <c r="AD320" s="8"/>
      <c r="AE320" s="8"/>
      <c r="AF320" s="8"/>
      <c r="AG320" s="8"/>
      <c r="AH320" s="8"/>
      <c r="AI320" s="8"/>
      <c r="AJ320" s="8"/>
      <c r="AK320" s="8"/>
      <c r="AL320" s="8"/>
      <c r="AM320" s="8"/>
      <c r="AN320" s="8"/>
      <c r="AO320" s="8"/>
      <c r="AP320" s="8"/>
      <c r="AQ320" s="8"/>
      <c r="AR320" s="8"/>
      <c r="AS320" s="8"/>
      <c r="AT320" s="8"/>
      <c r="AU320" s="8"/>
      <c r="AV320" s="8"/>
      <c r="AW320" s="8"/>
      <c r="AX320" s="8"/>
      <c r="AY320" s="8"/>
      <c r="AZ320" s="8"/>
      <c r="BA320" s="8"/>
      <c r="BB320" s="8"/>
      <c r="BC320" s="8"/>
      <c r="BD320" s="8"/>
      <c r="BE320" s="8"/>
      <c r="BF320" s="8"/>
      <c r="BG320" s="8"/>
      <c r="BH320" s="8"/>
      <c r="BI320" s="8"/>
      <c r="BJ320" s="8"/>
      <c r="BK320" s="8"/>
      <c r="BL320" s="8"/>
      <c r="BM320" s="8"/>
      <c r="BN320" s="8"/>
      <c r="BO320" s="8"/>
      <c r="BP320" s="8"/>
      <c r="BQ320" s="8"/>
      <c r="BR320" s="8"/>
      <c r="BS320" s="8"/>
      <c r="BT320" s="8"/>
      <c r="BU320" s="8"/>
      <c r="BV320" s="8"/>
      <c r="BW320" s="8"/>
      <c r="BX320" s="8"/>
      <c r="BY320" s="8"/>
      <c r="BZ320" s="8"/>
      <c r="CA320" s="8"/>
      <c r="CB320" s="8"/>
      <c r="CC320" s="8"/>
      <c r="CD320" s="8"/>
      <c r="CE320" s="8"/>
      <c r="CF320" s="8"/>
      <c r="CG320" s="8"/>
      <c r="CH320" s="8"/>
      <c r="CI320" s="8"/>
      <c r="CJ320" s="8"/>
      <c r="CK320" s="8"/>
      <c r="CL320" s="8"/>
      <c r="CM320" s="8"/>
      <c r="CN320" s="8"/>
      <c r="CO320" s="8"/>
      <c r="CP320" s="8"/>
      <c r="CQ320" s="8"/>
      <c r="CR320" s="8"/>
      <c r="CS320" s="8"/>
      <c r="CT320" s="8"/>
      <c r="CU320" s="8"/>
      <c r="CV320" s="8"/>
      <c r="CW320" s="8"/>
      <c r="CX320" s="8"/>
      <c r="CY320" s="8"/>
      <c r="CZ320" s="8"/>
      <c r="DA320" s="8"/>
      <c r="DB320" s="8"/>
      <c r="DC320" s="8"/>
      <c r="DD320" s="8"/>
      <c r="DE320" s="8"/>
      <c r="DF320" s="8"/>
      <c r="DG320" s="8"/>
      <c r="DH320" s="8"/>
      <c r="DI320" s="8"/>
      <c r="DJ320" s="8"/>
      <c r="DK320" s="8"/>
      <c r="DL320" s="8"/>
      <c r="DM320" s="8"/>
      <c r="DN320" s="8"/>
      <c r="DO320" s="8"/>
      <c r="DP320" s="8"/>
      <c r="DQ320" s="8"/>
      <c r="DR320" s="8"/>
      <c r="DS320" s="8"/>
      <c r="DT320" s="8"/>
      <c r="DU320" s="8"/>
      <c r="DV320" s="8"/>
      <c r="DW320" s="8"/>
      <c r="DX320" s="8"/>
      <c r="DY320" s="8"/>
      <c r="DZ320" s="8"/>
      <c r="EA320" s="8"/>
      <c r="EB320" s="8"/>
      <c r="EC320" s="8"/>
      <c r="ED320" s="8"/>
      <c r="EE320" s="8"/>
      <c r="EF320" s="8"/>
      <c r="EG320" s="8"/>
      <c r="EH320" s="8"/>
      <c r="EI320" s="8"/>
      <c r="EJ320" s="8"/>
      <c r="EK320" s="8"/>
      <c r="EL320" s="8"/>
      <c r="EM320" s="8"/>
      <c r="EN320" s="8"/>
      <c r="EO320" s="8"/>
      <c r="EP320" s="8"/>
      <c r="EQ320" s="8"/>
      <c r="ER320" s="8"/>
      <c r="ES320" s="8"/>
      <c r="ET320" s="8"/>
      <c r="EU320" s="8"/>
      <c r="EV320" s="8"/>
      <c r="EW320" s="8"/>
      <c r="EX320" s="8"/>
      <c r="EY320" s="8"/>
      <c r="EZ320" s="8"/>
      <c r="FA320" s="8"/>
      <c r="FB320" s="8"/>
      <c r="FC320" s="8"/>
      <c r="FD320" s="8"/>
      <c r="FE320" s="8"/>
      <c r="FF320" s="8"/>
      <c r="FG320" s="8"/>
      <c r="FH320" s="8"/>
      <c r="FI320" s="8"/>
      <c r="FJ320" s="8"/>
      <c r="FK320" s="8"/>
      <c r="FL320" s="8"/>
      <c r="FM320" s="8"/>
      <c r="FN320" s="8"/>
      <c r="FO320" s="8"/>
      <c r="FP320" s="8"/>
      <c r="FQ320" s="8"/>
      <c r="FR320" s="8"/>
      <c r="FS320" s="8"/>
      <c r="FT320" s="8"/>
      <c r="FU320" s="8"/>
      <c r="FV320" s="8"/>
      <c r="FW320" s="8"/>
      <c r="FX320" s="8"/>
    </row>
    <row r="321" spans="2:180" s="7" customFormat="1">
      <c r="B321" s="1"/>
      <c r="C321" s="17"/>
      <c r="D321" s="37"/>
      <c r="E321" s="38"/>
      <c r="F321" s="38"/>
      <c r="G321" s="38"/>
      <c r="H321" s="38"/>
      <c r="I321" s="3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  <c r="AD321" s="8"/>
      <c r="AE321" s="8"/>
      <c r="AF321" s="8"/>
      <c r="AG321" s="8"/>
      <c r="AH321" s="8"/>
      <c r="AI321" s="8"/>
      <c r="AJ321" s="8"/>
      <c r="AK321" s="8"/>
      <c r="AL321" s="8"/>
      <c r="AM321" s="8"/>
      <c r="AN321" s="8"/>
      <c r="AO321" s="8"/>
      <c r="AP321" s="8"/>
      <c r="AQ321" s="8"/>
      <c r="AR321" s="8"/>
      <c r="AS321" s="8"/>
      <c r="AT321" s="8"/>
      <c r="AU321" s="8"/>
      <c r="AV321" s="8"/>
      <c r="AW321" s="8"/>
      <c r="AX321" s="8"/>
      <c r="AY321" s="8"/>
      <c r="AZ321" s="8"/>
      <c r="BA321" s="8"/>
      <c r="BB321" s="8"/>
      <c r="BC321" s="8"/>
      <c r="BD321" s="8"/>
      <c r="BE321" s="8"/>
      <c r="BF321" s="8"/>
      <c r="BG321" s="8"/>
      <c r="BH321" s="8"/>
      <c r="BI321" s="8"/>
      <c r="BJ321" s="8"/>
      <c r="BK321" s="8"/>
      <c r="BL321" s="8"/>
      <c r="BM321" s="8"/>
      <c r="BN321" s="8"/>
      <c r="BO321" s="8"/>
      <c r="BP321" s="8"/>
      <c r="BQ321" s="8"/>
      <c r="BR321" s="8"/>
      <c r="BS321" s="8"/>
      <c r="BT321" s="8"/>
      <c r="BU321" s="8"/>
      <c r="BV321" s="8"/>
      <c r="BW321" s="8"/>
      <c r="BX321" s="8"/>
      <c r="BY321" s="8"/>
      <c r="BZ321" s="8"/>
      <c r="CA321" s="8"/>
      <c r="CB321" s="8"/>
      <c r="CC321" s="8"/>
      <c r="CD321" s="8"/>
      <c r="CE321" s="8"/>
      <c r="CF321" s="8"/>
      <c r="CG321" s="8"/>
      <c r="CH321" s="8"/>
      <c r="CI321" s="8"/>
      <c r="CJ321" s="8"/>
      <c r="CK321" s="8"/>
      <c r="CL321" s="8"/>
      <c r="CM321" s="8"/>
      <c r="CN321" s="8"/>
      <c r="CO321" s="8"/>
      <c r="CP321" s="8"/>
      <c r="CQ321" s="8"/>
      <c r="CR321" s="8"/>
      <c r="CS321" s="8"/>
      <c r="CT321" s="8"/>
      <c r="CU321" s="8"/>
      <c r="CV321" s="8"/>
      <c r="CW321" s="8"/>
      <c r="CX321" s="8"/>
      <c r="CY321" s="8"/>
      <c r="CZ321" s="8"/>
      <c r="DA321" s="8"/>
      <c r="DB321" s="8"/>
      <c r="DC321" s="8"/>
      <c r="DD321" s="8"/>
      <c r="DE321" s="8"/>
      <c r="DF321" s="8"/>
      <c r="DG321" s="8"/>
      <c r="DH321" s="8"/>
      <c r="DI321" s="8"/>
      <c r="DJ321" s="8"/>
      <c r="DK321" s="8"/>
      <c r="DL321" s="8"/>
      <c r="DM321" s="8"/>
      <c r="DN321" s="8"/>
      <c r="DO321" s="8"/>
      <c r="DP321" s="8"/>
      <c r="DQ321" s="8"/>
      <c r="DR321" s="8"/>
      <c r="DS321" s="8"/>
      <c r="DT321" s="8"/>
      <c r="DU321" s="8"/>
      <c r="DV321" s="8"/>
      <c r="DW321" s="8"/>
      <c r="DX321" s="8"/>
      <c r="DY321" s="8"/>
      <c r="DZ321" s="8"/>
      <c r="EA321" s="8"/>
      <c r="EB321" s="8"/>
      <c r="EC321" s="8"/>
      <c r="ED321" s="8"/>
      <c r="EE321" s="8"/>
      <c r="EF321" s="8"/>
      <c r="EG321" s="8"/>
      <c r="EH321" s="8"/>
      <c r="EI321" s="8"/>
      <c r="EJ321" s="8"/>
      <c r="EK321" s="8"/>
      <c r="EL321" s="8"/>
      <c r="EM321" s="8"/>
      <c r="EN321" s="8"/>
      <c r="EO321" s="8"/>
      <c r="EP321" s="8"/>
      <c r="EQ321" s="8"/>
      <c r="ER321" s="8"/>
      <c r="ES321" s="8"/>
      <c r="ET321" s="8"/>
      <c r="EU321" s="8"/>
      <c r="EV321" s="8"/>
      <c r="EW321" s="8"/>
      <c r="EX321" s="8"/>
      <c r="EY321" s="8"/>
      <c r="EZ321" s="8"/>
      <c r="FA321" s="8"/>
      <c r="FB321" s="8"/>
      <c r="FC321" s="8"/>
      <c r="FD321" s="8"/>
      <c r="FE321" s="8"/>
      <c r="FF321" s="8"/>
      <c r="FG321" s="8"/>
      <c r="FH321" s="8"/>
      <c r="FI321" s="8"/>
      <c r="FJ321" s="8"/>
      <c r="FK321" s="8"/>
      <c r="FL321" s="8"/>
      <c r="FM321" s="8"/>
      <c r="FN321" s="8"/>
      <c r="FO321" s="8"/>
      <c r="FP321" s="8"/>
      <c r="FQ321" s="8"/>
      <c r="FR321" s="8"/>
      <c r="FS321" s="8"/>
      <c r="FT321" s="8"/>
      <c r="FU321" s="8"/>
      <c r="FV321" s="8"/>
      <c r="FW321" s="8"/>
      <c r="FX321" s="8"/>
    </row>
    <row r="322" spans="2:180" s="7" customFormat="1">
      <c r="B322" s="1"/>
      <c r="C322" s="17"/>
      <c r="D322" s="37"/>
      <c r="E322" s="38"/>
      <c r="F322" s="38"/>
      <c r="G322" s="38"/>
      <c r="H322" s="38"/>
      <c r="I322" s="3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  <c r="AB322" s="8"/>
      <c r="AC322" s="8"/>
      <c r="AD322" s="8"/>
      <c r="AE322" s="8"/>
      <c r="AF322" s="8"/>
      <c r="AG322" s="8"/>
      <c r="AH322" s="8"/>
      <c r="AI322" s="8"/>
      <c r="AJ322" s="8"/>
      <c r="AK322" s="8"/>
      <c r="AL322" s="8"/>
      <c r="AM322" s="8"/>
      <c r="AN322" s="8"/>
      <c r="AO322" s="8"/>
      <c r="AP322" s="8"/>
      <c r="AQ322" s="8"/>
      <c r="AR322" s="8"/>
      <c r="AS322" s="8"/>
      <c r="AT322" s="8"/>
      <c r="AU322" s="8"/>
      <c r="AV322" s="8"/>
      <c r="AW322" s="8"/>
      <c r="AX322" s="8"/>
      <c r="AY322" s="8"/>
      <c r="AZ322" s="8"/>
      <c r="BA322" s="8"/>
      <c r="BB322" s="8"/>
      <c r="BC322" s="8"/>
      <c r="BD322" s="8"/>
      <c r="BE322" s="8"/>
      <c r="BF322" s="8"/>
      <c r="BG322" s="8"/>
      <c r="BH322" s="8"/>
      <c r="BI322" s="8"/>
      <c r="BJ322" s="8"/>
      <c r="BK322" s="8"/>
      <c r="BL322" s="8"/>
      <c r="BM322" s="8"/>
      <c r="BN322" s="8"/>
      <c r="BO322" s="8"/>
      <c r="BP322" s="8"/>
      <c r="BQ322" s="8"/>
      <c r="BR322" s="8"/>
      <c r="BS322" s="8"/>
      <c r="BT322" s="8"/>
      <c r="BU322" s="8"/>
      <c r="BV322" s="8"/>
      <c r="BW322" s="8"/>
      <c r="BX322" s="8"/>
      <c r="BY322" s="8"/>
      <c r="BZ322" s="8"/>
      <c r="CA322" s="8"/>
      <c r="CB322" s="8"/>
      <c r="CC322" s="8"/>
      <c r="CD322" s="8"/>
      <c r="CE322" s="8"/>
      <c r="CF322" s="8"/>
      <c r="CG322" s="8"/>
      <c r="CH322" s="8"/>
      <c r="CI322" s="8"/>
      <c r="CJ322" s="8"/>
      <c r="CK322" s="8"/>
      <c r="CL322" s="8"/>
      <c r="CM322" s="8"/>
      <c r="CN322" s="8"/>
      <c r="CO322" s="8"/>
      <c r="CP322" s="8"/>
      <c r="CQ322" s="8"/>
      <c r="CR322" s="8"/>
      <c r="CS322" s="8"/>
      <c r="CT322" s="8"/>
      <c r="CU322" s="8"/>
      <c r="CV322" s="8"/>
      <c r="CW322" s="8"/>
      <c r="CX322" s="8"/>
      <c r="CY322" s="8"/>
      <c r="CZ322" s="8"/>
      <c r="DA322" s="8"/>
      <c r="DB322" s="8"/>
      <c r="DC322" s="8"/>
      <c r="DD322" s="8"/>
      <c r="DE322" s="8"/>
      <c r="DF322" s="8"/>
      <c r="DG322" s="8"/>
      <c r="DH322" s="8"/>
      <c r="DI322" s="8"/>
      <c r="DJ322" s="8"/>
      <c r="DK322" s="8"/>
      <c r="DL322" s="8"/>
      <c r="DM322" s="8"/>
      <c r="DN322" s="8"/>
      <c r="DO322" s="8"/>
      <c r="DP322" s="8"/>
      <c r="DQ322" s="8"/>
      <c r="DR322" s="8"/>
      <c r="DS322" s="8"/>
      <c r="DT322" s="8"/>
      <c r="DU322" s="8"/>
      <c r="DV322" s="8"/>
      <c r="DW322" s="8"/>
      <c r="DX322" s="8"/>
      <c r="DY322" s="8"/>
      <c r="DZ322" s="8"/>
      <c r="EA322" s="8"/>
      <c r="EB322" s="8"/>
      <c r="EC322" s="8"/>
      <c r="ED322" s="8"/>
      <c r="EE322" s="8"/>
      <c r="EF322" s="8"/>
      <c r="EG322" s="8"/>
      <c r="EH322" s="8"/>
      <c r="EI322" s="8"/>
      <c r="EJ322" s="8"/>
      <c r="EK322" s="8"/>
      <c r="EL322" s="8"/>
      <c r="EM322" s="8"/>
      <c r="EN322" s="8"/>
      <c r="EO322" s="8"/>
      <c r="EP322" s="8"/>
      <c r="EQ322" s="8"/>
      <c r="ER322" s="8"/>
      <c r="ES322" s="8"/>
      <c r="ET322" s="8"/>
      <c r="EU322" s="8"/>
      <c r="EV322" s="8"/>
      <c r="EW322" s="8"/>
      <c r="EX322" s="8"/>
      <c r="EY322" s="8"/>
      <c r="EZ322" s="8"/>
      <c r="FA322" s="8"/>
      <c r="FB322" s="8"/>
      <c r="FC322" s="8"/>
      <c r="FD322" s="8"/>
      <c r="FE322" s="8"/>
      <c r="FF322" s="8"/>
      <c r="FG322" s="8"/>
      <c r="FH322" s="8"/>
      <c r="FI322" s="8"/>
      <c r="FJ322" s="8"/>
      <c r="FK322" s="8"/>
      <c r="FL322" s="8"/>
      <c r="FM322" s="8"/>
      <c r="FN322" s="8"/>
      <c r="FO322" s="8"/>
      <c r="FP322" s="8"/>
      <c r="FQ322" s="8"/>
      <c r="FR322" s="8"/>
      <c r="FS322" s="8"/>
      <c r="FT322" s="8"/>
      <c r="FU322" s="8"/>
      <c r="FV322" s="8"/>
      <c r="FW322" s="8"/>
      <c r="FX322" s="8"/>
    </row>
    <row r="323" spans="2:180" s="7" customFormat="1">
      <c r="B323" s="1"/>
      <c r="C323" s="17"/>
      <c r="D323" s="37"/>
      <c r="E323" s="38"/>
      <c r="F323" s="38"/>
      <c r="G323" s="38"/>
      <c r="H323" s="38"/>
      <c r="I323" s="3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  <c r="AD323" s="8"/>
      <c r="AE323" s="8"/>
      <c r="AF323" s="8"/>
      <c r="AG323" s="8"/>
      <c r="AH323" s="8"/>
      <c r="AI323" s="8"/>
      <c r="AJ323" s="8"/>
      <c r="AK323" s="8"/>
      <c r="AL323" s="8"/>
      <c r="AM323" s="8"/>
      <c r="AN323" s="8"/>
      <c r="AO323" s="8"/>
      <c r="AP323" s="8"/>
      <c r="AQ323" s="8"/>
      <c r="AR323" s="8"/>
      <c r="AS323" s="8"/>
      <c r="AT323" s="8"/>
      <c r="AU323" s="8"/>
      <c r="AV323" s="8"/>
      <c r="AW323" s="8"/>
      <c r="AX323" s="8"/>
      <c r="AY323" s="8"/>
      <c r="AZ323" s="8"/>
      <c r="BA323" s="8"/>
      <c r="BB323" s="8"/>
      <c r="BC323" s="8"/>
      <c r="BD323" s="8"/>
      <c r="BE323" s="8"/>
      <c r="BF323" s="8"/>
      <c r="BG323" s="8"/>
      <c r="BH323" s="8"/>
      <c r="BI323" s="8"/>
      <c r="BJ323" s="8"/>
      <c r="BK323" s="8"/>
      <c r="BL323" s="8"/>
      <c r="BM323" s="8"/>
      <c r="BN323" s="8"/>
      <c r="BO323" s="8"/>
      <c r="BP323" s="8"/>
      <c r="BQ323" s="8"/>
      <c r="BR323" s="8"/>
      <c r="BS323" s="8"/>
      <c r="BT323" s="8"/>
      <c r="BU323" s="8"/>
      <c r="BV323" s="8"/>
      <c r="BW323" s="8"/>
      <c r="BX323" s="8"/>
      <c r="BY323" s="8"/>
      <c r="BZ323" s="8"/>
      <c r="CA323" s="8"/>
      <c r="CB323" s="8"/>
      <c r="CC323" s="8"/>
      <c r="CD323" s="8"/>
      <c r="CE323" s="8"/>
      <c r="CF323" s="8"/>
      <c r="CG323" s="8"/>
      <c r="CH323" s="8"/>
      <c r="CI323" s="8"/>
      <c r="CJ323" s="8"/>
      <c r="CK323" s="8"/>
      <c r="CL323" s="8"/>
      <c r="CM323" s="8"/>
      <c r="CN323" s="8"/>
      <c r="CO323" s="8"/>
      <c r="CP323" s="8"/>
      <c r="CQ323" s="8"/>
      <c r="CR323" s="8"/>
      <c r="CS323" s="8"/>
      <c r="CT323" s="8"/>
      <c r="CU323" s="8"/>
      <c r="CV323" s="8"/>
      <c r="CW323" s="8"/>
      <c r="CX323" s="8"/>
      <c r="CY323" s="8"/>
      <c r="CZ323" s="8"/>
      <c r="DA323" s="8"/>
      <c r="DB323" s="8"/>
      <c r="DC323" s="8"/>
      <c r="DD323" s="8"/>
      <c r="DE323" s="8"/>
      <c r="DF323" s="8"/>
      <c r="DG323" s="8"/>
      <c r="DH323" s="8"/>
      <c r="DI323" s="8"/>
      <c r="DJ323" s="8"/>
      <c r="DK323" s="8"/>
      <c r="DL323" s="8"/>
      <c r="DM323" s="8"/>
      <c r="DN323" s="8"/>
      <c r="DO323" s="8"/>
      <c r="DP323" s="8"/>
      <c r="DQ323" s="8"/>
      <c r="DR323" s="8"/>
      <c r="DS323" s="8"/>
      <c r="DT323" s="8"/>
      <c r="DU323" s="8"/>
      <c r="DV323" s="8"/>
      <c r="DW323" s="8"/>
      <c r="DX323" s="8"/>
      <c r="DY323" s="8"/>
      <c r="DZ323" s="8"/>
      <c r="EA323" s="8"/>
      <c r="EB323" s="8"/>
      <c r="EC323" s="8"/>
      <c r="ED323" s="8"/>
      <c r="EE323" s="8"/>
      <c r="EF323" s="8"/>
      <c r="EG323" s="8"/>
      <c r="EH323" s="8"/>
      <c r="EI323" s="8"/>
      <c r="EJ323" s="8"/>
      <c r="EK323" s="8"/>
      <c r="EL323" s="8"/>
      <c r="EM323" s="8"/>
      <c r="EN323" s="8"/>
      <c r="EO323" s="8"/>
      <c r="EP323" s="8"/>
      <c r="EQ323" s="8"/>
      <c r="ER323" s="8"/>
      <c r="ES323" s="8"/>
      <c r="ET323" s="8"/>
      <c r="EU323" s="8"/>
      <c r="EV323" s="8"/>
      <c r="EW323" s="8"/>
      <c r="EX323" s="8"/>
      <c r="EY323" s="8"/>
      <c r="EZ323" s="8"/>
      <c r="FA323" s="8"/>
      <c r="FB323" s="8"/>
      <c r="FC323" s="8"/>
      <c r="FD323" s="8"/>
      <c r="FE323" s="8"/>
      <c r="FF323" s="8"/>
      <c r="FG323" s="8"/>
      <c r="FH323" s="8"/>
      <c r="FI323" s="8"/>
      <c r="FJ323" s="8"/>
      <c r="FK323" s="8"/>
      <c r="FL323" s="8"/>
      <c r="FM323" s="8"/>
      <c r="FN323" s="8"/>
      <c r="FO323" s="8"/>
      <c r="FP323" s="8"/>
      <c r="FQ323" s="8"/>
      <c r="FR323" s="8"/>
      <c r="FS323" s="8"/>
      <c r="FT323" s="8"/>
      <c r="FU323" s="8"/>
      <c r="FV323" s="8"/>
      <c r="FW323" s="8"/>
      <c r="FX323" s="8"/>
    </row>
    <row r="324" spans="2:180" s="7" customFormat="1">
      <c r="B324" s="1"/>
      <c r="C324" s="17"/>
      <c r="D324" s="37"/>
      <c r="E324" s="38"/>
      <c r="F324" s="38"/>
      <c r="G324" s="38"/>
      <c r="H324" s="38"/>
      <c r="I324" s="3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  <c r="AD324" s="8"/>
      <c r="AE324" s="8"/>
      <c r="AF324" s="8"/>
      <c r="AG324" s="8"/>
      <c r="AH324" s="8"/>
      <c r="AI324" s="8"/>
      <c r="AJ324" s="8"/>
      <c r="AK324" s="8"/>
      <c r="AL324" s="8"/>
      <c r="AM324" s="8"/>
      <c r="AN324" s="8"/>
      <c r="AO324" s="8"/>
      <c r="AP324" s="8"/>
      <c r="AQ324" s="8"/>
      <c r="AR324" s="8"/>
      <c r="AS324" s="8"/>
      <c r="AT324" s="8"/>
      <c r="AU324" s="8"/>
      <c r="AV324" s="8"/>
      <c r="AW324" s="8"/>
      <c r="AX324" s="8"/>
      <c r="AY324" s="8"/>
      <c r="AZ324" s="8"/>
      <c r="BA324" s="8"/>
      <c r="BB324" s="8"/>
      <c r="BC324" s="8"/>
      <c r="BD324" s="8"/>
      <c r="BE324" s="8"/>
      <c r="BF324" s="8"/>
      <c r="BG324" s="8"/>
      <c r="BH324" s="8"/>
      <c r="BI324" s="8"/>
      <c r="BJ324" s="8"/>
      <c r="BK324" s="8"/>
      <c r="BL324" s="8"/>
      <c r="BM324" s="8"/>
      <c r="BN324" s="8"/>
      <c r="BO324" s="8"/>
      <c r="BP324" s="8"/>
      <c r="BQ324" s="8"/>
      <c r="BR324" s="8"/>
      <c r="BS324" s="8"/>
      <c r="BT324" s="8"/>
      <c r="BU324" s="8"/>
      <c r="BV324" s="8"/>
      <c r="BW324" s="8"/>
      <c r="BX324" s="8"/>
      <c r="BY324" s="8"/>
      <c r="BZ324" s="8"/>
      <c r="CA324" s="8"/>
      <c r="CB324" s="8"/>
      <c r="CC324" s="8"/>
      <c r="CD324" s="8"/>
      <c r="CE324" s="8"/>
      <c r="CF324" s="8"/>
      <c r="CG324" s="8"/>
      <c r="CH324" s="8"/>
      <c r="CI324" s="8"/>
      <c r="CJ324" s="8"/>
      <c r="CK324" s="8"/>
      <c r="CL324" s="8"/>
      <c r="CM324" s="8"/>
      <c r="CN324" s="8"/>
      <c r="CO324" s="8"/>
      <c r="CP324" s="8"/>
      <c r="CQ324" s="8"/>
      <c r="CR324" s="8"/>
      <c r="CS324" s="8"/>
      <c r="CT324" s="8"/>
      <c r="CU324" s="8"/>
      <c r="CV324" s="8"/>
      <c r="CW324" s="8"/>
      <c r="CX324" s="8"/>
      <c r="CY324" s="8"/>
      <c r="CZ324" s="8"/>
      <c r="DA324" s="8"/>
      <c r="DB324" s="8"/>
      <c r="DC324" s="8"/>
      <c r="DD324" s="8"/>
      <c r="DE324" s="8"/>
      <c r="DF324" s="8"/>
      <c r="DG324" s="8"/>
      <c r="DH324" s="8"/>
      <c r="DI324" s="8"/>
      <c r="DJ324" s="8"/>
      <c r="DK324" s="8"/>
      <c r="DL324" s="8"/>
      <c r="DM324" s="8"/>
      <c r="DN324" s="8"/>
      <c r="DO324" s="8"/>
      <c r="DP324" s="8"/>
      <c r="DQ324" s="8"/>
      <c r="DR324" s="8"/>
      <c r="DS324" s="8"/>
      <c r="DT324" s="8"/>
      <c r="DU324" s="8"/>
      <c r="DV324" s="8"/>
      <c r="DW324" s="8"/>
      <c r="DX324" s="8"/>
      <c r="DY324" s="8"/>
      <c r="DZ324" s="8"/>
      <c r="EA324" s="8"/>
      <c r="EB324" s="8"/>
      <c r="EC324" s="8"/>
      <c r="ED324" s="8"/>
      <c r="EE324" s="8"/>
      <c r="EF324" s="8"/>
      <c r="EG324" s="8"/>
      <c r="EH324" s="8"/>
      <c r="EI324" s="8"/>
      <c r="EJ324" s="8"/>
      <c r="EK324" s="8"/>
      <c r="EL324" s="8"/>
      <c r="EM324" s="8"/>
      <c r="EN324" s="8"/>
      <c r="EO324" s="8"/>
      <c r="EP324" s="8"/>
      <c r="EQ324" s="8"/>
      <c r="ER324" s="8"/>
      <c r="ES324" s="8"/>
      <c r="ET324" s="8"/>
      <c r="EU324" s="8"/>
      <c r="EV324" s="8"/>
      <c r="EW324" s="8"/>
      <c r="EX324" s="8"/>
      <c r="EY324" s="8"/>
      <c r="EZ324" s="8"/>
      <c r="FA324" s="8"/>
      <c r="FB324" s="8"/>
      <c r="FC324" s="8"/>
      <c r="FD324" s="8"/>
      <c r="FE324" s="8"/>
      <c r="FF324" s="8"/>
      <c r="FG324" s="8"/>
      <c r="FH324" s="8"/>
      <c r="FI324" s="8"/>
      <c r="FJ324" s="8"/>
      <c r="FK324" s="8"/>
      <c r="FL324" s="8"/>
      <c r="FM324" s="8"/>
      <c r="FN324" s="8"/>
      <c r="FO324" s="8"/>
      <c r="FP324" s="8"/>
      <c r="FQ324" s="8"/>
      <c r="FR324" s="8"/>
      <c r="FS324" s="8"/>
      <c r="FT324" s="8"/>
      <c r="FU324" s="8"/>
      <c r="FV324" s="8"/>
      <c r="FW324" s="8"/>
      <c r="FX324" s="8"/>
    </row>
    <row r="325" spans="2:180" s="7" customFormat="1">
      <c r="B325" s="1"/>
      <c r="C325" s="17"/>
      <c r="D325" s="37"/>
      <c r="E325" s="38"/>
      <c r="F325" s="38"/>
      <c r="G325" s="38"/>
      <c r="H325" s="38"/>
      <c r="I325" s="3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8"/>
      <c r="AD325" s="8"/>
      <c r="AE325" s="8"/>
      <c r="AF325" s="8"/>
      <c r="AG325" s="8"/>
      <c r="AH325" s="8"/>
      <c r="AI325" s="8"/>
      <c r="AJ325" s="8"/>
      <c r="AK325" s="8"/>
      <c r="AL325" s="8"/>
      <c r="AM325" s="8"/>
      <c r="AN325" s="8"/>
      <c r="AO325" s="8"/>
      <c r="AP325" s="8"/>
      <c r="AQ325" s="8"/>
      <c r="AR325" s="8"/>
      <c r="AS325" s="8"/>
      <c r="AT325" s="8"/>
      <c r="AU325" s="8"/>
      <c r="AV325" s="8"/>
      <c r="AW325" s="8"/>
      <c r="AX325" s="8"/>
      <c r="AY325" s="8"/>
      <c r="AZ325" s="8"/>
      <c r="BA325" s="8"/>
      <c r="BB325" s="8"/>
      <c r="BC325" s="8"/>
      <c r="BD325" s="8"/>
      <c r="BE325" s="8"/>
      <c r="BF325" s="8"/>
      <c r="BG325" s="8"/>
      <c r="BH325" s="8"/>
      <c r="BI325" s="8"/>
      <c r="BJ325" s="8"/>
      <c r="BK325" s="8"/>
      <c r="BL325" s="8"/>
      <c r="BM325" s="8"/>
      <c r="BN325" s="8"/>
      <c r="BO325" s="8"/>
      <c r="BP325" s="8"/>
      <c r="BQ325" s="8"/>
      <c r="BR325" s="8"/>
      <c r="BS325" s="8"/>
      <c r="BT325" s="8"/>
      <c r="BU325" s="8"/>
      <c r="BV325" s="8"/>
      <c r="BW325" s="8"/>
      <c r="BX325" s="8"/>
      <c r="BY325" s="8"/>
      <c r="BZ325" s="8"/>
      <c r="CA325" s="8"/>
      <c r="CB325" s="8"/>
      <c r="CC325" s="8"/>
      <c r="CD325" s="8"/>
      <c r="CE325" s="8"/>
      <c r="CF325" s="8"/>
      <c r="CG325" s="8"/>
      <c r="CH325" s="8"/>
      <c r="CI325" s="8"/>
      <c r="CJ325" s="8"/>
      <c r="CK325" s="8"/>
      <c r="CL325" s="8"/>
      <c r="CM325" s="8"/>
      <c r="CN325" s="8"/>
      <c r="CO325" s="8"/>
      <c r="CP325" s="8"/>
      <c r="CQ325" s="8"/>
      <c r="CR325" s="8"/>
      <c r="CS325" s="8"/>
      <c r="CT325" s="8"/>
      <c r="CU325" s="8"/>
      <c r="CV325" s="8"/>
      <c r="CW325" s="8"/>
      <c r="CX325" s="8"/>
      <c r="CY325" s="8"/>
      <c r="CZ325" s="8"/>
      <c r="DA325" s="8"/>
      <c r="DB325" s="8"/>
      <c r="DC325" s="8"/>
      <c r="DD325" s="8"/>
      <c r="DE325" s="8"/>
      <c r="DF325" s="8"/>
      <c r="DG325" s="8"/>
      <c r="DH325" s="8"/>
      <c r="DI325" s="8"/>
      <c r="DJ325" s="8"/>
      <c r="DK325" s="8"/>
      <c r="DL325" s="8"/>
      <c r="DM325" s="8"/>
      <c r="DN325" s="8"/>
      <c r="DO325" s="8"/>
      <c r="DP325" s="8"/>
      <c r="DQ325" s="8"/>
      <c r="DR325" s="8"/>
      <c r="DS325" s="8"/>
      <c r="DT325" s="8"/>
      <c r="DU325" s="8"/>
      <c r="DV325" s="8"/>
      <c r="DW325" s="8"/>
      <c r="DX325" s="8"/>
      <c r="DY325" s="8"/>
      <c r="DZ325" s="8"/>
      <c r="EA325" s="8"/>
      <c r="EB325" s="8"/>
      <c r="EC325" s="8"/>
      <c r="ED325" s="8"/>
      <c r="EE325" s="8"/>
      <c r="EF325" s="8"/>
      <c r="EG325" s="8"/>
      <c r="EH325" s="8"/>
      <c r="EI325" s="8"/>
      <c r="EJ325" s="8"/>
      <c r="EK325" s="8"/>
      <c r="EL325" s="8"/>
      <c r="EM325" s="8"/>
      <c r="EN325" s="8"/>
      <c r="EO325" s="8"/>
      <c r="EP325" s="8"/>
      <c r="EQ325" s="8"/>
      <c r="ER325" s="8"/>
      <c r="ES325" s="8"/>
      <c r="ET325" s="8"/>
      <c r="EU325" s="8"/>
      <c r="EV325" s="8"/>
      <c r="EW325" s="8"/>
      <c r="EX325" s="8"/>
      <c r="EY325" s="8"/>
      <c r="EZ325" s="8"/>
      <c r="FA325" s="8"/>
      <c r="FB325" s="8"/>
      <c r="FC325" s="8"/>
      <c r="FD325" s="8"/>
      <c r="FE325" s="8"/>
      <c r="FF325" s="8"/>
      <c r="FG325" s="8"/>
      <c r="FH325" s="8"/>
      <c r="FI325" s="8"/>
      <c r="FJ325" s="8"/>
      <c r="FK325" s="8"/>
      <c r="FL325" s="8"/>
      <c r="FM325" s="8"/>
      <c r="FN325" s="8"/>
      <c r="FO325" s="8"/>
      <c r="FP325" s="8"/>
      <c r="FQ325" s="8"/>
      <c r="FR325" s="8"/>
      <c r="FS325" s="8"/>
      <c r="FT325" s="8"/>
      <c r="FU325" s="8"/>
      <c r="FV325" s="8"/>
      <c r="FW325" s="8"/>
      <c r="FX325" s="8"/>
    </row>
    <row r="326" spans="2:180" s="7" customFormat="1">
      <c r="B326" s="1"/>
      <c r="C326" s="17"/>
      <c r="D326" s="37"/>
      <c r="E326" s="38"/>
      <c r="F326" s="38"/>
      <c r="G326" s="38"/>
      <c r="H326" s="38"/>
      <c r="I326" s="3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  <c r="AB326" s="8"/>
      <c r="AC326" s="8"/>
      <c r="AD326" s="8"/>
      <c r="AE326" s="8"/>
      <c r="AF326" s="8"/>
      <c r="AG326" s="8"/>
      <c r="AH326" s="8"/>
      <c r="AI326" s="8"/>
      <c r="AJ326" s="8"/>
      <c r="AK326" s="8"/>
      <c r="AL326" s="8"/>
      <c r="AM326" s="8"/>
      <c r="AN326" s="8"/>
      <c r="AO326" s="8"/>
      <c r="AP326" s="8"/>
      <c r="AQ326" s="8"/>
      <c r="AR326" s="8"/>
      <c r="AS326" s="8"/>
      <c r="AT326" s="8"/>
      <c r="AU326" s="8"/>
      <c r="AV326" s="8"/>
      <c r="AW326" s="8"/>
      <c r="AX326" s="8"/>
      <c r="AY326" s="8"/>
      <c r="AZ326" s="8"/>
      <c r="BA326" s="8"/>
      <c r="BB326" s="8"/>
      <c r="BC326" s="8"/>
      <c r="BD326" s="8"/>
      <c r="BE326" s="8"/>
      <c r="BF326" s="8"/>
      <c r="BG326" s="8"/>
      <c r="BH326" s="8"/>
      <c r="BI326" s="8"/>
      <c r="BJ326" s="8"/>
      <c r="BK326" s="8"/>
      <c r="BL326" s="8"/>
      <c r="BM326" s="8"/>
      <c r="BN326" s="8"/>
      <c r="BO326" s="8"/>
      <c r="BP326" s="8"/>
      <c r="BQ326" s="8"/>
      <c r="BR326" s="8"/>
      <c r="BS326" s="8"/>
      <c r="BT326" s="8"/>
      <c r="BU326" s="8"/>
      <c r="BV326" s="8"/>
      <c r="BW326" s="8"/>
      <c r="BX326" s="8"/>
      <c r="BY326" s="8"/>
      <c r="BZ326" s="8"/>
      <c r="CA326" s="8"/>
      <c r="CB326" s="8"/>
      <c r="CC326" s="8"/>
      <c r="CD326" s="8"/>
      <c r="CE326" s="8"/>
      <c r="CF326" s="8"/>
      <c r="CG326" s="8"/>
      <c r="CH326" s="8"/>
      <c r="CI326" s="8"/>
      <c r="CJ326" s="8"/>
      <c r="CK326" s="8"/>
      <c r="CL326" s="8"/>
      <c r="CM326" s="8"/>
      <c r="CN326" s="8"/>
      <c r="CO326" s="8"/>
      <c r="CP326" s="8"/>
      <c r="CQ326" s="8"/>
      <c r="CR326" s="8"/>
      <c r="CS326" s="8"/>
      <c r="CT326" s="8"/>
      <c r="CU326" s="8"/>
      <c r="CV326" s="8"/>
      <c r="CW326" s="8"/>
      <c r="CX326" s="8"/>
      <c r="CY326" s="8"/>
      <c r="CZ326" s="8"/>
      <c r="DA326" s="8"/>
      <c r="DB326" s="8"/>
      <c r="DC326" s="8"/>
      <c r="DD326" s="8"/>
      <c r="DE326" s="8"/>
      <c r="DF326" s="8"/>
      <c r="DG326" s="8"/>
      <c r="DH326" s="8"/>
      <c r="DI326" s="8"/>
      <c r="DJ326" s="8"/>
      <c r="DK326" s="8"/>
      <c r="DL326" s="8"/>
      <c r="DM326" s="8"/>
      <c r="DN326" s="8"/>
      <c r="DO326" s="8"/>
      <c r="DP326" s="8"/>
      <c r="DQ326" s="8"/>
      <c r="DR326" s="8"/>
      <c r="DS326" s="8"/>
      <c r="DT326" s="8"/>
      <c r="DU326" s="8"/>
      <c r="DV326" s="8"/>
      <c r="DW326" s="8"/>
      <c r="DX326" s="8"/>
      <c r="DY326" s="8"/>
      <c r="DZ326" s="8"/>
      <c r="EA326" s="8"/>
      <c r="EB326" s="8"/>
      <c r="EC326" s="8"/>
      <c r="ED326" s="8"/>
      <c r="EE326" s="8"/>
      <c r="EF326" s="8"/>
      <c r="EG326" s="8"/>
      <c r="EH326" s="8"/>
      <c r="EI326" s="8"/>
      <c r="EJ326" s="8"/>
      <c r="EK326" s="8"/>
      <c r="EL326" s="8"/>
      <c r="EM326" s="8"/>
      <c r="EN326" s="8"/>
      <c r="EO326" s="8"/>
      <c r="EP326" s="8"/>
      <c r="EQ326" s="8"/>
      <c r="ER326" s="8"/>
      <c r="ES326" s="8"/>
      <c r="ET326" s="8"/>
      <c r="EU326" s="8"/>
      <c r="EV326" s="8"/>
      <c r="EW326" s="8"/>
      <c r="EX326" s="8"/>
      <c r="EY326" s="8"/>
      <c r="EZ326" s="8"/>
      <c r="FA326" s="8"/>
      <c r="FB326" s="8"/>
      <c r="FC326" s="8"/>
      <c r="FD326" s="8"/>
      <c r="FE326" s="8"/>
      <c r="FF326" s="8"/>
      <c r="FG326" s="8"/>
      <c r="FH326" s="8"/>
      <c r="FI326" s="8"/>
      <c r="FJ326" s="8"/>
      <c r="FK326" s="8"/>
      <c r="FL326" s="8"/>
      <c r="FM326" s="8"/>
      <c r="FN326" s="8"/>
      <c r="FO326" s="8"/>
      <c r="FP326" s="8"/>
      <c r="FQ326" s="8"/>
      <c r="FR326" s="8"/>
      <c r="FS326" s="8"/>
      <c r="FT326" s="8"/>
      <c r="FU326" s="8"/>
      <c r="FV326" s="8"/>
      <c r="FW326" s="8"/>
      <c r="FX326" s="8"/>
    </row>
    <row r="327" spans="2:180" s="7" customFormat="1">
      <c r="B327" s="1"/>
      <c r="C327" s="17"/>
      <c r="D327" s="37"/>
      <c r="E327" s="38"/>
      <c r="F327" s="38"/>
      <c r="G327" s="38"/>
      <c r="H327" s="38"/>
      <c r="I327" s="3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  <c r="AB327" s="8"/>
      <c r="AC327" s="8"/>
      <c r="AD327" s="8"/>
      <c r="AE327" s="8"/>
      <c r="AF327" s="8"/>
      <c r="AG327" s="8"/>
      <c r="AH327" s="8"/>
      <c r="AI327" s="8"/>
      <c r="AJ327" s="8"/>
      <c r="AK327" s="8"/>
      <c r="AL327" s="8"/>
      <c r="AM327" s="8"/>
      <c r="AN327" s="8"/>
      <c r="AO327" s="8"/>
      <c r="AP327" s="8"/>
      <c r="AQ327" s="8"/>
      <c r="AR327" s="8"/>
      <c r="AS327" s="8"/>
      <c r="AT327" s="8"/>
      <c r="AU327" s="8"/>
      <c r="AV327" s="8"/>
      <c r="AW327" s="8"/>
      <c r="AX327" s="8"/>
      <c r="AY327" s="8"/>
      <c r="AZ327" s="8"/>
      <c r="BA327" s="8"/>
      <c r="BB327" s="8"/>
      <c r="BC327" s="8"/>
      <c r="BD327" s="8"/>
      <c r="BE327" s="8"/>
      <c r="BF327" s="8"/>
      <c r="BG327" s="8"/>
      <c r="BH327" s="8"/>
      <c r="BI327" s="8"/>
      <c r="BJ327" s="8"/>
      <c r="BK327" s="8"/>
      <c r="BL327" s="8"/>
      <c r="BM327" s="8"/>
      <c r="BN327" s="8"/>
      <c r="BO327" s="8"/>
      <c r="BP327" s="8"/>
      <c r="BQ327" s="8"/>
      <c r="BR327" s="8"/>
      <c r="BS327" s="8"/>
      <c r="BT327" s="8"/>
      <c r="BU327" s="8"/>
      <c r="BV327" s="8"/>
      <c r="BW327" s="8"/>
      <c r="BX327" s="8"/>
      <c r="BY327" s="8"/>
      <c r="BZ327" s="8"/>
      <c r="CA327" s="8"/>
      <c r="CB327" s="8"/>
      <c r="CC327" s="8"/>
      <c r="CD327" s="8"/>
      <c r="CE327" s="8"/>
      <c r="CF327" s="8"/>
      <c r="CG327" s="8"/>
      <c r="CH327" s="8"/>
      <c r="CI327" s="8"/>
      <c r="CJ327" s="8"/>
      <c r="CK327" s="8"/>
      <c r="CL327" s="8"/>
      <c r="CM327" s="8"/>
      <c r="CN327" s="8"/>
      <c r="CO327" s="8"/>
      <c r="CP327" s="8"/>
      <c r="CQ327" s="8"/>
      <c r="CR327" s="8"/>
      <c r="CS327" s="8"/>
      <c r="CT327" s="8"/>
      <c r="CU327" s="8"/>
      <c r="CV327" s="8"/>
      <c r="CW327" s="8"/>
      <c r="CX327" s="8"/>
      <c r="CY327" s="8"/>
      <c r="CZ327" s="8"/>
      <c r="DA327" s="8"/>
      <c r="DB327" s="8"/>
      <c r="DC327" s="8"/>
      <c r="DD327" s="8"/>
      <c r="DE327" s="8"/>
      <c r="DF327" s="8"/>
      <c r="DG327" s="8"/>
      <c r="DH327" s="8"/>
      <c r="DI327" s="8"/>
      <c r="DJ327" s="8"/>
      <c r="DK327" s="8"/>
      <c r="DL327" s="8"/>
      <c r="DM327" s="8"/>
      <c r="DN327" s="8"/>
      <c r="DO327" s="8"/>
      <c r="DP327" s="8"/>
      <c r="DQ327" s="8"/>
      <c r="DR327" s="8"/>
      <c r="DS327" s="8"/>
      <c r="DT327" s="8"/>
      <c r="DU327" s="8"/>
      <c r="DV327" s="8"/>
      <c r="DW327" s="8"/>
      <c r="DX327" s="8"/>
      <c r="DY327" s="8"/>
      <c r="DZ327" s="8"/>
      <c r="EA327" s="8"/>
      <c r="EB327" s="8"/>
      <c r="EC327" s="8"/>
      <c r="ED327" s="8"/>
      <c r="EE327" s="8"/>
      <c r="EF327" s="8"/>
      <c r="EG327" s="8"/>
      <c r="EH327" s="8"/>
      <c r="EI327" s="8"/>
      <c r="EJ327" s="8"/>
      <c r="EK327" s="8"/>
      <c r="EL327" s="8"/>
      <c r="EM327" s="8"/>
      <c r="EN327" s="8"/>
      <c r="EO327" s="8"/>
      <c r="EP327" s="8"/>
      <c r="EQ327" s="8"/>
      <c r="ER327" s="8"/>
      <c r="ES327" s="8"/>
      <c r="ET327" s="8"/>
      <c r="EU327" s="8"/>
      <c r="EV327" s="8"/>
      <c r="EW327" s="8"/>
      <c r="EX327" s="8"/>
      <c r="EY327" s="8"/>
      <c r="EZ327" s="8"/>
      <c r="FA327" s="8"/>
      <c r="FB327" s="8"/>
      <c r="FC327" s="8"/>
      <c r="FD327" s="8"/>
      <c r="FE327" s="8"/>
      <c r="FF327" s="8"/>
      <c r="FG327" s="8"/>
      <c r="FH327" s="8"/>
      <c r="FI327" s="8"/>
      <c r="FJ327" s="8"/>
      <c r="FK327" s="8"/>
      <c r="FL327" s="8"/>
      <c r="FM327" s="8"/>
      <c r="FN327" s="8"/>
      <c r="FO327" s="8"/>
      <c r="FP327" s="8"/>
      <c r="FQ327" s="8"/>
      <c r="FR327" s="8"/>
      <c r="FS327" s="8"/>
      <c r="FT327" s="8"/>
      <c r="FU327" s="8"/>
      <c r="FV327" s="8"/>
      <c r="FW327" s="8"/>
      <c r="FX327" s="8"/>
    </row>
    <row r="328" spans="2:180" s="7" customFormat="1">
      <c r="B328" s="1"/>
      <c r="C328" s="17"/>
      <c r="D328" s="37"/>
      <c r="E328" s="38"/>
      <c r="F328" s="38"/>
      <c r="G328" s="38"/>
      <c r="H328" s="38"/>
      <c r="I328" s="3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s="8"/>
      <c r="AD328" s="8"/>
      <c r="AE328" s="8"/>
      <c r="AF328" s="8"/>
      <c r="AG328" s="8"/>
      <c r="AH328" s="8"/>
      <c r="AI328" s="8"/>
      <c r="AJ328" s="8"/>
      <c r="AK328" s="8"/>
      <c r="AL328" s="8"/>
      <c r="AM328" s="8"/>
      <c r="AN328" s="8"/>
      <c r="AO328" s="8"/>
      <c r="AP328" s="8"/>
      <c r="AQ328" s="8"/>
      <c r="AR328" s="8"/>
      <c r="AS328" s="8"/>
      <c r="AT328" s="8"/>
      <c r="AU328" s="8"/>
      <c r="AV328" s="8"/>
      <c r="AW328" s="8"/>
      <c r="AX328" s="8"/>
      <c r="AY328" s="8"/>
      <c r="AZ328" s="8"/>
      <c r="BA328" s="8"/>
      <c r="BB328" s="8"/>
      <c r="BC328" s="8"/>
      <c r="BD328" s="8"/>
      <c r="BE328" s="8"/>
      <c r="BF328" s="8"/>
      <c r="BG328" s="8"/>
      <c r="BH328" s="8"/>
      <c r="BI328" s="8"/>
      <c r="BJ328" s="8"/>
      <c r="BK328" s="8"/>
      <c r="BL328" s="8"/>
      <c r="BM328" s="8"/>
      <c r="BN328" s="8"/>
      <c r="BO328" s="8"/>
      <c r="BP328" s="8"/>
      <c r="BQ328" s="8"/>
      <c r="BR328" s="8"/>
      <c r="BS328" s="8"/>
      <c r="BT328" s="8"/>
      <c r="BU328" s="8"/>
      <c r="BV328" s="8"/>
      <c r="BW328" s="8"/>
      <c r="BX328" s="8"/>
      <c r="BY328" s="8"/>
      <c r="BZ328" s="8"/>
      <c r="CA328" s="8"/>
      <c r="CB328" s="8"/>
      <c r="CC328" s="8"/>
      <c r="CD328" s="8"/>
      <c r="CE328" s="8"/>
      <c r="CF328" s="8"/>
      <c r="CG328" s="8"/>
      <c r="CH328" s="8"/>
      <c r="CI328" s="8"/>
      <c r="CJ328" s="8"/>
      <c r="CK328" s="8"/>
      <c r="CL328" s="8"/>
      <c r="CM328" s="8"/>
      <c r="CN328" s="8"/>
      <c r="CO328" s="8"/>
      <c r="CP328" s="8"/>
      <c r="CQ328" s="8"/>
      <c r="CR328" s="8"/>
      <c r="CS328" s="8"/>
      <c r="CT328" s="8"/>
      <c r="CU328" s="8"/>
      <c r="CV328" s="8"/>
      <c r="CW328" s="8"/>
      <c r="CX328" s="8"/>
      <c r="CY328" s="8"/>
      <c r="CZ328" s="8"/>
      <c r="DA328" s="8"/>
      <c r="DB328" s="8"/>
      <c r="DC328" s="8"/>
      <c r="DD328" s="8"/>
      <c r="DE328" s="8"/>
      <c r="DF328" s="8"/>
      <c r="DG328" s="8"/>
      <c r="DH328" s="8"/>
      <c r="DI328" s="8"/>
      <c r="DJ328" s="8"/>
      <c r="DK328" s="8"/>
      <c r="DL328" s="8"/>
      <c r="DM328" s="8"/>
      <c r="DN328" s="8"/>
      <c r="DO328" s="8"/>
      <c r="DP328" s="8"/>
      <c r="DQ328" s="8"/>
      <c r="DR328" s="8"/>
      <c r="DS328" s="8"/>
      <c r="DT328" s="8"/>
      <c r="DU328" s="8"/>
      <c r="DV328" s="8"/>
      <c r="DW328" s="8"/>
      <c r="DX328" s="8"/>
      <c r="DY328" s="8"/>
      <c r="DZ328" s="8"/>
      <c r="EA328" s="8"/>
      <c r="EB328" s="8"/>
      <c r="EC328" s="8"/>
      <c r="ED328" s="8"/>
      <c r="EE328" s="8"/>
      <c r="EF328" s="8"/>
      <c r="EG328" s="8"/>
      <c r="EH328" s="8"/>
      <c r="EI328" s="8"/>
      <c r="EJ328" s="8"/>
      <c r="EK328" s="8"/>
      <c r="EL328" s="8"/>
      <c r="EM328" s="8"/>
      <c r="EN328" s="8"/>
      <c r="EO328" s="8"/>
      <c r="EP328" s="8"/>
      <c r="EQ328" s="8"/>
      <c r="ER328" s="8"/>
      <c r="ES328" s="8"/>
      <c r="ET328" s="8"/>
      <c r="EU328" s="8"/>
      <c r="EV328" s="8"/>
      <c r="EW328" s="8"/>
      <c r="EX328" s="8"/>
      <c r="EY328" s="8"/>
      <c r="EZ328" s="8"/>
      <c r="FA328" s="8"/>
      <c r="FB328" s="8"/>
      <c r="FC328" s="8"/>
      <c r="FD328" s="8"/>
      <c r="FE328" s="8"/>
      <c r="FF328" s="8"/>
      <c r="FG328" s="8"/>
      <c r="FH328" s="8"/>
      <c r="FI328" s="8"/>
      <c r="FJ328" s="8"/>
      <c r="FK328" s="8"/>
      <c r="FL328" s="8"/>
      <c r="FM328" s="8"/>
      <c r="FN328" s="8"/>
      <c r="FO328" s="8"/>
      <c r="FP328" s="8"/>
      <c r="FQ328" s="8"/>
      <c r="FR328" s="8"/>
      <c r="FS328" s="8"/>
      <c r="FT328" s="8"/>
      <c r="FU328" s="8"/>
      <c r="FV328" s="8"/>
      <c r="FW328" s="8"/>
      <c r="FX328" s="8"/>
    </row>
    <row r="329" spans="2:180" s="7" customFormat="1">
      <c r="B329" s="1"/>
      <c r="C329" s="17"/>
      <c r="D329" s="37"/>
      <c r="E329" s="38"/>
      <c r="F329" s="38"/>
      <c r="G329" s="38"/>
      <c r="H329" s="38"/>
      <c r="I329" s="3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  <c r="AD329" s="8"/>
      <c r="AE329" s="8"/>
      <c r="AF329" s="8"/>
      <c r="AG329" s="8"/>
      <c r="AH329" s="8"/>
      <c r="AI329" s="8"/>
      <c r="AJ329" s="8"/>
      <c r="AK329" s="8"/>
      <c r="AL329" s="8"/>
      <c r="AM329" s="8"/>
      <c r="AN329" s="8"/>
      <c r="AO329" s="8"/>
      <c r="AP329" s="8"/>
      <c r="AQ329" s="8"/>
      <c r="AR329" s="8"/>
      <c r="AS329" s="8"/>
      <c r="AT329" s="8"/>
      <c r="AU329" s="8"/>
      <c r="AV329" s="8"/>
      <c r="AW329" s="8"/>
      <c r="AX329" s="8"/>
      <c r="AY329" s="8"/>
      <c r="AZ329" s="8"/>
      <c r="BA329" s="8"/>
      <c r="BB329" s="8"/>
      <c r="BC329" s="8"/>
      <c r="BD329" s="8"/>
      <c r="BE329" s="8"/>
      <c r="BF329" s="8"/>
      <c r="BG329" s="8"/>
      <c r="BH329" s="8"/>
      <c r="BI329" s="8"/>
      <c r="BJ329" s="8"/>
      <c r="BK329" s="8"/>
      <c r="BL329" s="8"/>
      <c r="BM329" s="8"/>
      <c r="BN329" s="8"/>
      <c r="BO329" s="8"/>
      <c r="BP329" s="8"/>
      <c r="BQ329" s="8"/>
      <c r="BR329" s="8"/>
      <c r="BS329" s="8"/>
      <c r="BT329" s="8"/>
      <c r="BU329" s="8"/>
      <c r="BV329" s="8"/>
      <c r="BW329" s="8"/>
      <c r="BX329" s="8"/>
      <c r="BY329" s="8"/>
      <c r="BZ329" s="8"/>
      <c r="CA329" s="8"/>
      <c r="CB329" s="8"/>
      <c r="CC329" s="8"/>
      <c r="CD329" s="8"/>
      <c r="CE329" s="8"/>
      <c r="CF329" s="8"/>
      <c r="CG329" s="8"/>
      <c r="CH329" s="8"/>
      <c r="CI329" s="8"/>
      <c r="CJ329" s="8"/>
      <c r="CK329" s="8"/>
      <c r="CL329" s="8"/>
      <c r="CM329" s="8"/>
      <c r="CN329" s="8"/>
      <c r="CO329" s="8"/>
      <c r="CP329" s="8"/>
      <c r="CQ329" s="8"/>
      <c r="CR329" s="8"/>
      <c r="CS329" s="8"/>
      <c r="CT329" s="8"/>
      <c r="CU329" s="8"/>
      <c r="CV329" s="8"/>
      <c r="CW329" s="8"/>
      <c r="CX329" s="8"/>
      <c r="CY329" s="8"/>
      <c r="CZ329" s="8"/>
      <c r="DA329" s="8"/>
      <c r="DB329" s="8"/>
      <c r="DC329" s="8"/>
      <c r="DD329" s="8"/>
      <c r="DE329" s="8"/>
      <c r="DF329" s="8"/>
      <c r="DG329" s="8"/>
      <c r="DH329" s="8"/>
      <c r="DI329" s="8"/>
      <c r="DJ329" s="8"/>
      <c r="DK329" s="8"/>
      <c r="DL329" s="8"/>
      <c r="DM329" s="8"/>
      <c r="DN329" s="8"/>
      <c r="DO329" s="8"/>
      <c r="DP329" s="8"/>
      <c r="DQ329" s="8"/>
      <c r="DR329" s="8"/>
      <c r="DS329" s="8"/>
      <c r="DT329" s="8"/>
      <c r="DU329" s="8"/>
      <c r="DV329" s="8"/>
      <c r="DW329" s="8"/>
      <c r="DX329" s="8"/>
      <c r="DY329" s="8"/>
      <c r="DZ329" s="8"/>
      <c r="EA329" s="8"/>
      <c r="EB329" s="8"/>
      <c r="EC329" s="8"/>
      <c r="ED329" s="8"/>
      <c r="EE329" s="8"/>
      <c r="EF329" s="8"/>
      <c r="EG329" s="8"/>
      <c r="EH329" s="8"/>
      <c r="EI329" s="8"/>
      <c r="EJ329" s="8"/>
      <c r="EK329" s="8"/>
      <c r="EL329" s="8"/>
      <c r="EM329" s="8"/>
      <c r="EN329" s="8"/>
      <c r="EO329" s="8"/>
      <c r="EP329" s="8"/>
      <c r="EQ329" s="8"/>
      <c r="ER329" s="8"/>
      <c r="ES329" s="8"/>
      <c r="ET329" s="8"/>
      <c r="EU329" s="8"/>
      <c r="EV329" s="8"/>
      <c r="EW329" s="8"/>
      <c r="EX329" s="8"/>
      <c r="EY329" s="8"/>
      <c r="EZ329" s="8"/>
      <c r="FA329" s="8"/>
      <c r="FB329" s="8"/>
      <c r="FC329" s="8"/>
      <c r="FD329" s="8"/>
      <c r="FE329" s="8"/>
      <c r="FF329" s="8"/>
      <c r="FG329" s="8"/>
      <c r="FH329" s="8"/>
      <c r="FI329" s="8"/>
      <c r="FJ329" s="8"/>
      <c r="FK329" s="8"/>
      <c r="FL329" s="8"/>
      <c r="FM329" s="8"/>
      <c r="FN329" s="8"/>
      <c r="FO329" s="8"/>
      <c r="FP329" s="8"/>
      <c r="FQ329" s="8"/>
      <c r="FR329" s="8"/>
      <c r="FS329" s="8"/>
      <c r="FT329" s="8"/>
      <c r="FU329" s="8"/>
      <c r="FV329" s="8"/>
      <c r="FW329" s="8"/>
      <c r="FX329" s="8"/>
    </row>
    <row r="330" spans="2:180" s="7" customFormat="1">
      <c r="B330" s="1"/>
      <c r="C330" s="17"/>
      <c r="D330" s="37"/>
      <c r="E330" s="38"/>
      <c r="F330" s="38"/>
      <c r="G330" s="38"/>
      <c r="H330" s="38"/>
      <c r="I330" s="3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  <c r="AD330" s="8"/>
      <c r="AE330" s="8"/>
      <c r="AF330" s="8"/>
      <c r="AG330" s="8"/>
      <c r="AH330" s="8"/>
      <c r="AI330" s="8"/>
      <c r="AJ330" s="8"/>
      <c r="AK330" s="8"/>
      <c r="AL330" s="8"/>
      <c r="AM330" s="8"/>
      <c r="AN330" s="8"/>
      <c r="AO330" s="8"/>
      <c r="AP330" s="8"/>
      <c r="AQ330" s="8"/>
      <c r="AR330" s="8"/>
      <c r="AS330" s="8"/>
      <c r="AT330" s="8"/>
      <c r="AU330" s="8"/>
      <c r="AV330" s="8"/>
      <c r="AW330" s="8"/>
      <c r="AX330" s="8"/>
      <c r="AY330" s="8"/>
      <c r="AZ330" s="8"/>
      <c r="BA330" s="8"/>
      <c r="BB330" s="8"/>
      <c r="BC330" s="8"/>
      <c r="BD330" s="8"/>
      <c r="BE330" s="8"/>
      <c r="BF330" s="8"/>
      <c r="BG330" s="8"/>
      <c r="BH330" s="8"/>
      <c r="BI330" s="8"/>
      <c r="BJ330" s="8"/>
      <c r="BK330" s="8"/>
      <c r="BL330" s="8"/>
      <c r="BM330" s="8"/>
      <c r="BN330" s="8"/>
      <c r="BO330" s="8"/>
      <c r="BP330" s="8"/>
      <c r="BQ330" s="8"/>
      <c r="BR330" s="8"/>
      <c r="BS330" s="8"/>
      <c r="BT330" s="8"/>
      <c r="BU330" s="8"/>
      <c r="BV330" s="8"/>
      <c r="BW330" s="8"/>
      <c r="BX330" s="8"/>
      <c r="BY330" s="8"/>
      <c r="BZ330" s="8"/>
      <c r="CA330" s="8"/>
      <c r="CB330" s="8"/>
      <c r="CC330" s="8"/>
      <c r="CD330" s="8"/>
      <c r="CE330" s="8"/>
      <c r="CF330" s="8"/>
      <c r="CG330" s="8"/>
      <c r="CH330" s="8"/>
      <c r="CI330" s="8"/>
      <c r="CJ330" s="8"/>
      <c r="CK330" s="8"/>
      <c r="CL330" s="8"/>
      <c r="CM330" s="8"/>
      <c r="CN330" s="8"/>
      <c r="CO330" s="8"/>
      <c r="CP330" s="8"/>
      <c r="CQ330" s="8"/>
      <c r="CR330" s="8"/>
      <c r="CS330" s="8"/>
      <c r="CT330" s="8"/>
      <c r="CU330" s="8"/>
      <c r="CV330" s="8"/>
      <c r="CW330" s="8"/>
      <c r="CX330" s="8"/>
      <c r="CY330" s="8"/>
      <c r="CZ330" s="8"/>
      <c r="DA330" s="8"/>
      <c r="DB330" s="8"/>
      <c r="DC330" s="8"/>
      <c r="DD330" s="8"/>
      <c r="DE330" s="8"/>
      <c r="DF330" s="8"/>
      <c r="DG330" s="8"/>
      <c r="DH330" s="8"/>
      <c r="DI330" s="8"/>
      <c r="DJ330" s="8"/>
      <c r="DK330" s="8"/>
      <c r="DL330" s="8"/>
      <c r="DM330" s="8"/>
      <c r="DN330" s="8"/>
      <c r="DO330" s="8"/>
      <c r="DP330" s="8"/>
      <c r="DQ330" s="8"/>
      <c r="DR330" s="8"/>
      <c r="DS330" s="8"/>
      <c r="DT330" s="8"/>
      <c r="DU330" s="8"/>
      <c r="DV330" s="8"/>
      <c r="DW330" s="8"/>
      <c r="DX330" s="8"/>
      <c r="DY330" s="8"/>
      <c r="DZ330" s="8"/>
      <c r="EA330" s="8"/>
      <c r="EB330" s="8"/>
      <c r="EC330" s="8"/>
      <c r="ED330" s="8"/>
      <c r="EE330" s="8"/>
      <c r="EF330" s="8"/>
      <c r="EG330" s="8"/>
      <c r="EH330" s="8"/>
      <c r="EI330" s="8"/>
      <c r="EJ330" s="8"/>
      <c r="EK330" s="8"/>
      <c r="EL330" s="8"/>
      <c r="EM330" s="8"/>
      <c r="EN330" s="8"/>
      <c r="EO330" s="8"/>
      <c r="EP330" s="8"/>
      <c r="EQ330" s="8"/>
      <c r="ER330" s="8"/>
      <c r="ES330" s="8"/>
      <c r="ET330" s="8"/>
      <c r="EU330" s="8"/>
      <c r="EV330" s="8"/>
      <c r="EW330" s="8"/>
      <c r="EX330" s="8"/>
      <c r="EY330" s="8"/>
      <c r="EZ330" s="8"/>
      <c r="FA330" s="8"/>
      <c r="FB330" s="8"/>
      <c r="FC330" s="8"/>
      <c r="FD330" s="8"/>
      <c r="FE330" s="8"/>
      <c r="FF330" s="8"/>
      <c r="FG330" s="8"/>
      <c r="FH330" s="8"/>
      <c r="FI330" s="8"/>
      <c r="FJ330" s="8"/>
      <c r="FK330" s="8"/>
      <c r="FL330" s="8"/>
      <c r="FM330" s="8"/>
      <c r="FN330" s="8"/>
      <c r="FO330" s="8"/>
      <c r="FP330" s="8"/>
      <c r="FQ330" s="8"/>
      <c r="FR330" s="8"/>
      <c r="FS330" s="8"/>
      <c r="FT330" s="8"/>
      <c r="FU330" s="8"/>
      <c r="FV330" s="8"/>
      <c r="FW330" s="8"/>
      <c r="FX330" s="8"/>
    </row>
    <row r="331" spans="2:180" s="7" customFormat="1">
      <c r="B331" s="1"/>
      <c r="C331" s="17"/>
      <c r="D331" s="37"/>
      <c r="E331" s="38"/>
      <c r="F331" s="38"/>
      <c r="G331" s="38"/>
      <c r="H331" s="38"/>
      <c r="I331" s="3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  <c r="AB331" s="8"/>
      <c r="AC331" s="8"/>
      <c r="AD331" s="8"/>
      <c r="AE331" s="8"/>
      <c r="AF331" s="8"/>
      <c r="AG331" s="8"/>
      <c r="AH331" s="8"/>
      <c r="AI331" s="8"/>
      <c r="AJ331" s="8"/>
      <c r="AK331" s="8"/>
      <c r="AL331" s="8"/>
      <c r="AM331" s="8"/>
      <c r="AN331" s="8"/>
      <c r="AO331" s="8"/>
      <c r="AP331" s="8"/>
      <c r="AQ331" s="8"/>
      <c r="AR331" s="8"/>
      <c r="AS331" s="8"/>
      <c r="AT331" s="8"/>
      <c r="AU331" s="8"/>
      <c r="AV331" s="8"/>
      <c r="AW331" s="8"/>
      <c r="AX331" s="8"/>
      <c r="AY331" s="8"/>
      <c r="AZ331" s="8"/>
      <c r="BA331" s="8"/>
      <c r="BB331" s="8"/>
      <c r="BC331" s="8"/>
      <c r="BD331" s="8"/>
      <c r="BE331" s="8"/>
      <c r="BF331" s="8"/>
      <c r="BG331" s="8"/>
      <c r="BH331" s="8"/>
      <c r="BI331" s="8"/>
      <c r="BJ331" s="8"/>
      <c r="BK331" s="8"/>
      <c r="BL331" s="8"/>
      <c r="BM331" s="8"/>
      <c r="BN331" s="8"/>
      <c r="BO331" s="8"/>
      <c r="BP331" s="8"/>
      <c r="BQ331" s="8"/>
      <c r="BR331" s="8"/>
      <c r="BS331" s="8"/>
      <c r="BT331" s="8"/>
      <c r="BU331" s="8"/>
      <c r="BV331" s="8"/>
      <c r="BW331" s="8"/>
      <c r="BX331" s="8"/>
      <c r="BY331" s="8"/>
      <c r="BZ331" s="8"/>
      <c r="CA331" s="8"/>
      <c r="CB331" s="8"/>
      <c r="CC331" s="8"/>
      <c r="CD331" s="8"/>
      <c r="CE331" s="8"/>
      <c r="CF331" s="8"/>
      <c r="CG331" s="8"/>
      <c r="CH331" s="8"/>
      <c r="CI331" s="8"/>
      <c r="CJ331" s="8"/>
      <c r="CK331" s="8"/>
      <c r="CL331" s="8"/>
      <c r="CM331" s="8"/>
      <c r="CN331" s="8"/>
      <c r="CO331" s="8"/>
      <c r="CP331" s="8"/>
      <c r="CQ331" s="8"/>
      <c r="CR331" s="8"/>
      <c r="CS331" s="8"/>
      <c r="CT331" s="8"/>
      <c r="CU331" s="8"/>
      <c r="CV331" s="8"/>
      <c r="CW331" s="8"/>
      <c r="CX331" s="8"/>
      <c r="CY331" s="8"/>
      <c r="CZ331" s="8"/>
      <c r="DA331" s="8"/>
      <c r="DB331" s="8"/>
      <c r="DC331" s="8"/>
      <c r="DD331" s="8"/>
      <c r="DE331" s="8"/>
      <c r="DF331" s="8"/>
      <c r="DG331" s="8"/>
      <c r="DH331" s="8"/>
      <c r="DI331" s="8"/>
      <c r="DJ331" s="8"/>
      <c r="DK331" s="8"/>
      <c r="DL331" s="8"/>
      <c r="DM331" s="8"/>
      <c r="DN331" s="8"/>
      <c r="DO331" s="8"/>
      <c r="DP331" s="8"/>
      <c r="DQ331" s="8"/>
      <c r="DR331" s="8"/>
      <c r="DS331" s="8"/>
      <c r="DT331" s="8"/>
      <c r="DU331" s="8"/>
      <c r="DV331" s="8"/>
      <c r="DW331" s="8"/>
      <c r="DX331" s="8"/>
      <c r="DY331" s="8"/>
      <c r="DZ331" s="8"/>
      <c r="EA331" s="8"/>
      <c r="EB331" s="8"/>
      <c r="EC331" s="8"/>
      <c r="ED331" s="8"/>
      <c r="EE331" s="8"/>
      <c r="EF331" s="8"/>
      <c r="EG331" s="8"/>
      <c r="EH331" s="8"/>
      <c r="EI331" s="8"/>
      <c r="EJ331" s="8"/>
      <c r="EK331" s="8"/>
      <c r="EL331" s="8"/>
      <c r="EM331" s="8"/>
      <c r="EN331" s="8"/>
      <c r="EO331" s="8"/>
      <c r="EP331" s="8"/>
      <c r="EQ331" s="8"/>
      <c r="ER331" s="8"/>
      <c r="ES331" s="8"/>
      <c r="ET331" s="8"/>
      <c r="EU331" s="8"/>
      <c r="EV331" s="8"/>
      <c r="EW331" s="8"/>
      <c r="EX331" s="8"/>
      <c r="EY331" s="8"/>
      <c r="EZ331" s="8"/>
      <c r="FA331" s="8"/>
      <c r="FB331" s="8"/>
      <c r="FC331" s="8"/>
      <c r="FD331" s="8"/>
      <c r="FE331" s="8"/>
      <c r="FF331" s="8"/>
      <c r="FG331" s="8"/>
      <c r="FH331" s="8"/>
      <c r="FI331" s="8"/>
      <c r="FJ331" s="8"/>
      <c r="FK331" s="8"/>
      <c r="FL331" s="8"/>
      <c r="FM331" s="8"/>
      <c r="FN331" s="8"/>
      <c r="FO331" s="8"/>
      <c r="FP331" s="8"/>
      <c r="FQ331" s="8"/>
      <c r="FR331" s="8"/>
      <c r="FS331" s="8"/>
      <c r="FT331" s="8"/>
      <c r="FU331" s="8"/>
      <c r="FV331" s="8"/>
      <c r="FW331" s="8"/>
      <c r="FX331" s="8"/>
    </row>
    <row r="332" spans="2:180" s="7" customFormat="1">
      <c r="B332" s="1"/>
      <c r="C332" s="17"/>
      <c r="D332" s="37"/>
      <c r="E332" s="38"/>
      <c r="F332" s="38"/>
      <c r="G332" s="38"/>
      <c r="H332" s="38"/>
      <c r="I332" s="3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  <c r="AD332" s="8"/>
      <c r="AE332" s="8"/>
      <c r="AF332" s="8"/>
      <c r="AG332" s="8"/>
      <c r="AH332" s="8"/>
      <c r="AI332" s="8"/>
      <c r="AJ332" s="8"/>
      <c r="AK332" s="8"/>
      <c r="AL332" s="8"/>
      <c r="AM332" s="8"/>
      <c r="AN332" s="8"/>
      <c r="AO332" s="8"/>
      <c r="AP332" s="8"/>
      <c r="AQ332" s="8"/>
      <c r="AR332" s="8"/>
      <c r="AS332" s="8"/>
      <c r="AT332" s="8"/>
      <c r="AU332" s="8"/>
      <c r="AV332" s="8"/>
      <c r="AW332" s="8"/>
      <c r="AX332" s="8"/>
      <c r="AY332" s="8"/>
      <c r="AZ332" s="8"/>
      <c r="BA332" s="8"/>
      <c r="BB332" s="8"/>
      <c r="BC332" s="8"/>
      <c r="BD332" s="8"/>
      <c r="BE332" s="8"/>
      <c r="BF332" s="8"/>
      <c r="BG332" s="8"/>
      <c r="BH332" s="8"/>
      <c r="BI332" s="8"/>
      <c r="BJ332" s="8"/>
      <c r="BK332" s="8"/>
      <c r="BL332" s="8"/>
      <c r="BM332" s="8"/>
      <c r="BN332" s="8"/>
      <c r="BO332" s="8"/>
      <c r="BP332" s="8"/>
      <c r="BQ332" s="8"/>
      <c r="BR332" s="8"/>
      <c r="BS332" s="8"/>
      <c r="BT332" s="8"/>
      <c r="BU332" s="8"/>
      <c r="BV332" s="8"/>
      <c r="BW332" s="8"/>
      <c r="BX332" s="8"/>
      <c r="BY332" s="8"/>
      <c r="BZ332" s="8"/>
      <c r="CA332" s="8"/>
      <c r="CB332" s="8"/>
      <c r="CC332" s="8"/>
      <c r="CD332" s="8"/>
      <c r="CE332" s="8"/>
      <c r="CF332" s="8"/>
      <c r="CG332" s="8"/>
      <c r="CH332" s="8"/>
      <c r="CI332" s="8"/>
      <c r="CJ332" s="8"/>
      <c r="CK332" s="8"/>
      <c r="CL332" s="8"/>
      <c r="CM332" s="8"/>
      <c r="CN332" s="8"/>
      <c r="CO332" s="8"/>
      <c r="CP332" s="8"/>
      <c r="CQ332" s="8"/>
      <c r="CR332" s="8"/>
      <c r="CS332" s="8"/>
      <c r="CT332" s="8"/>
      <c r="CU332" s="8"/>
      <c r="CV332" s="8"/>
      <c r="CW332" s="8"/>
      <c r="CX332" s="8"/>
      <c r="CY332" s="8"/>
      <c r="CZ332" s="8"/>
      <c r="DA332" s="8"/>
      <c r="DB332" s="8"/>
      <c r="DC332" s="8"/>
      <c r="DD332" s="8"/>
      <c r="DE332" s="8"/>
      <c r="DF332" s="8"/>
      <c r="DG332" s="8"/>
      <c r="DH332" s="8"/>
      <c r="DI332" s="8"/>
      <c r="DJ332" s="8"/>
      <c r="DK332" s="8"/>
      <c r="DL332" s="8"/>
      <c r="DM332" s="8"/>
      <c r="DN332" s="8"/>
      <c r="DO332" s="8"/>
      <c r="DP332" s="8"/>
      <c r="DQ332" s="8"/>
      <c r="DR332" s="8"/>
      <c r="DS332" s="8"/>
      <c r="DT332" s="8"/>
      <c r="DU332" s="8"/>
      <c r="DV332" s="8"/>
      <c r="DW332" s="8"/>
      <c r="DX332" s="8"/>
      <c r="DY332" s="8"/>
      <c r="DZ332" s="8"/>
      <c r="EA332" s="8"/>
      <c r="EB332" s="8"/>
      <c r="EC332" s="8"/>
      <c r="ED332" s="8"/>
      <c r="EE332" s="8"/>
      <c r="EF332" s="8"/>
      <c r="EG332" s="8"/>
      <c r="EH332" s="8"/>
      <c r="EI332" s="8"/>
      <c r="EJ332" s="8"/>
      <c r="EK332" s="8"/>
      <c r="EL332" s="8"/>
      <c r="EM332" s="8"/>
      <c r="EN332" s="8"/>
      <c r="EO332" s="8"/>
      <c r="EP332" s="8"/>
      <c r="EQ332" s="8"/>
      <c r="ER332" s="8"/>
      <c r="ES332" s="8"/>
      <c r="ET332" s="8"/>
      <c r="EU332" s="8"/>
      <c r="EV332" s="8"/>
      <c r="EW332" s="8"/>
      <c r="EX332" s="8"/>
      <c r="EY332" s="8"/>
      <c r="EZ332" s="8"/>
      <c r="FA332" s="8"/>
      <c r="FB332" s="8"/>
      <c r="FC332" s="8"/>
      <c r="FD332" s="8"/>
      <c r="FE332" s="8"/>
      <c r="FF332" s="8"/>
      <c r="FG332" s="8"/>
      <c r="FH332" s="8"/>
      <c r="FI332" s="8"/>
      <c r="FJ332" s="8"/>
      <c r="FK332" s="8"/>
      <c r="FL332" s="8"/>
      <c r="FM332" s="8"/>
      <c r="FN332" s="8"/>
      <c r="FO332" s="8"/>
      <c r="FP332" s="8"/>
      <c r="FQ332" s="8"/>
      <c r="FR332" s="8"/>
      <c r="FS332" s="8"/>
      <c r="FT332" s="8"/>
      <c r="FU332" s="8"/>
      <c r="FV332" s="8"/>
      <c r="FW332" s="8"/>
      <c r="FX332" s="8"/>
    </row>
    <row r="333" spans="2:180" s="7" customFormat="1">
      <c r="B333" s="1"/>
      <c r="C333" s="17"/>
      <c r="D333" s="37"/>
      <c r="E333" s="38"/>
      <c r="F333" s="38"/>
      <c r="G333" s="38"/>
      <c r="H333" s="38"/>
      <c r="I333" s="3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  <c r="AD333" s="8"/>
      <c r="AE333" s="8"/>
      <c r="AF333" s="8"/>
      <c r="AG333" s="8"/>
      <c r="AH333" s="8"/>
      <c r="AI333" s="8"/>
      <c r="AJ333" s="8"/>
      <c r="AK333" s="8"/>
      <c r="AL333" s="8"/>
      <c r="AM333" s="8"/>
      <c r="AN333" s="8"/>
      <c r="AO333" s="8"/>
      <c r="AP333" s="8"/>
      <c r="AQ333" s="8"/>
      <c r="AR333" s="8"/>
      <c r="AS333" s="8"/>
      <c r="AT333" s="8"/>
      <c r="AU333" s="8"/>
      <c r="AV333" s="8"/>
      <c r="AW333" s="8"/>
      <c r="AX333" s="8"/>
      <c r="AY333" s="8"/>
      <c r="AZ333" s="8"/>
      <c r="BA333" s="8"/>
      <c r="BB333" s="8"/>
      <c r="BC333" s="8"/>
      <c r="BD333" s="8"/>
      <c r="BE333" s="8"/>
      <c r="BF333" s="8"/>
      <c r="BG333" s="8"/>
      <c r="BH333" s="8"/>
      <c r="BI333" s="8"/>
      <c r="BJ333" s="8"/>
      <c r="BK333" s="8"/>
      <c r="BL333" s="8"/>
      <c r="BM333" s="8"/>
      <c r="BN333" s="8"/>
      <c r="BO333" s="8"/>
      <c r="BP333" s="8"/>
      <c r="BQ333" s="8"/>
      <c r="BR333" s="8"/>
      <c r="BS333" s="8"/>
      <c r="BT333" s="8"/>
      <c r="BU333" s="8"/>
      <c r="BV333" s="8"/>
      <c r="BW333" s="8"/>
      <c r="BX333" s="8"/>
      <c r="BY333" s="8"/>
      <c r="BZ333" s="8"/>
      <c r="CA333" s="8"/>
      <c r="CB333" s="8"/>
      <c r="CC333" s="8"/>
      <c r="CD333" s="8"/>
      <c r="CE333" s="8"/>
      <c r="CF333" s="8"/>
      <c r="CG333" s="8"/>
      <c r="CH333" s="8"/>
      <c r="CI333" s="8"/>
      <c r="CJ333" s="8"/>
      <c r="CK333" s="8"/>
      <c r="CL333" s="8"/>
      <c r="CM333" s="8"/>
      <c r="CN333" s="8"/>
      <c r="CO333" s="8"/>
      <c r="CP333" s="8"/>
      <c r="CQ333" s="8"/>
      <c r="CR333" s="8"/>
      <c r="CS333" s="8"/>
      <c r="CT333" s="8"/>
      <c r="CU333" s="8"/>
      <c r="CV333" s="8"/>
      <c r="CW333" s="8"/>
      <c r="CX333" s="8"/>
      <c r="CY333" s="8"/>
      <c r="CZ333" s="8"/>
      <c r="DA333" s="8"/>
      <c r="DB333" s="8"/>
      <c r="DC333" s="8"/>
      <c r="DD333" s="8"/>
      <c r="DE333" s="8"/>
      <c r="DF333" s="8"/>
      <c r="DG333" s="8"/>
      <c r="DH333" s="8"/>
      <c r="DI333" s="8"/>
      <c r="DJ333" s="8"/>
      <c r="DK333" s="8"/>
      <c r="DL333" s="8"/>
      <c r="DM333" s="8"/>
      <c r="DN333" s="8"/>
      <c r="DO333" s="8"/>
      <c r="DP333" s="8"/>
      <c r="DQ333" s="8"/>
      <c r="DR333" s="8"/>
      <c r="DS333" s="8"/>
      <c r="DT333" s="8"/>
      <c r="DU333" s="8"/>
      <c r="DV333" s="8"/>
      <c r="DW333" s="8"/>
      <c r="DX333" s="8"/>
      <c r="DY333" s="8"/>
      <c r="DZ333" s="8"/>
      <c r="EA333" s="8"/>
      <c r="EB333" s="8"/>
      <c r="EC333" s="8"/>
      <c r="ED333" s="8"/>
      <c r="EE333" s="8"/>
      <c r="EF333" s="8"/>
      <c r="EG333" s="8"/>
      <c r="EH333" s="8"/>
      <c r="EI333" s="8"/>
      <c r="EJ333" s="8"/>
      <c r="EK333" s="8"/>
      <c r="EL333" s="8"/>
      <c r="EM333" s="8"/>
      <c r="EN333" s="8"/>
      <c r="EO333" s="8"/>
      <c r="EP333" s="8"/>
      <c r="EQ333" s="8"/>
      <c r="ER333" s="8"/>
      <c r="ES333" s="8"/>
      <c r="ET333" s="8"/>
      <c r="EU333" s="8"/>
      <c r="EV333" s="8"/>
      <c r="EW333" s="8"/>
      <c r="EX333" s="8"/>
      <c r="EY333" s="8"/>
      <c r="EZ333" s="8"/>
      <c r="FA333" s="8"/>
      <c r="FB333" s="8"/>
      <c r="FC333" s="8"/>
      <c r="FD333" s="8"/>
      <c r="FE333" s="8"/>
      <c r="FF333" s="8"/>
      <c r="FG333" s="8"/>
      <c r="FH333" s="8"/>
      <c r="FI333" s="8"/>
      <c r="FJ333" s="8"/>
      <c r="FK333" s="8"/>
      <c r="FL333" s="8"/>
      <c r="FM333" s="8"/>
      <c r="FN333" s="8"/>
      <c r="FO333" s="8"/>
      <c r="FP333" s="8"/>
      <c r="FQ333" s="8"/>
      <c r="FR333" s="8"/>
      <c r="FS333" s="8"/>
      <c r="FT333" s="8"/>
      <c r="FU333" s="8"/>
      <c r="FV333" s="8"/>
      <c r="FW333" s="8"/>
      <c r="FX333" s="8"/>
    </row>
    <row r="334" spans="2:180" s="7" customFormat="1">
      <c r="B334" s="1"/>
      <c r="C334" s="17"/>
      <c r="D334" s="37"/>
      <c r="E334" s="38"/>
      <c r="F334" s="38"/>
      <c r="G334" s="38"/>
      <c r="H334" s="38"/>
      <c r="I334" s="3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  <c r="AB334" s="8"/>
      <c r="AC334" s="8"/>
      <c r="AD334" s="8"/>
      <c r="AE334" s="8"/>
      <c r="AF334" s="8"/>
      <c r="AG334" s="8"/>
      <c r="AH334" s="8"/>
      <c r="AI334" s="8"/>
      <c r="AJ334" s="8"/>
      <c r="AK334" s="8"/>
      <c r="AL334" s="8"/>
      <c r="AM334" s="8"/>
      <c r="AN334" s="8"/>
      <c r="AO334" s="8"/>
      <c r="AP334" s="8"/>
      <c r="AQ334" s="8"/>
      <c r="AR334" s="8"/>
      <c r="AS334" s="8"/>
      <c r="AT334" s="8"/>
      <c r="AU334" s="8"/>
      <c r="AV334" s="8"/>
      <c r="AW334" s="8"/>
      <c r="AX334" s="8"/>
      <c r="AY334" s="8"/>
      <c r="AZ334" s="8"/>
      <c r="BA334" s="8"/>
      <c r="BB334" s="8"/>
      <c r="BC334" s="8"/>
      <c r="BD334" s="8"/>
      <c r="BE334" s="8"/>
      <c r="BF334" s="8"/>
      <c r="BG334" s="8"/>
      <c r="BH334" s="8"/>
      <c r="BI334" s="8"/>
      <c r="BJ334" s="8"/>
      <c r="BK334" s="8"/>
      <c r="BL334" s="8"/>
      <c r="BM334" s="8"/>
      <c r="BN334" s="8"/>
      <c r="BO334" s="8"/>
      <c r="BP334" s="8"/>
      <c r="BQ334" s="8"/>
      <c r="BR334" s="8"/>
      <c r="BS334" s="8"/>
      <c r="BT334" s="8"/>
      <c r="BU334" s="8"/>
      <c r="BV334" s="8"/>
      <c r="BW334" s="8"/>
      <c r="BX334" s="8"/>
      <c r="BY334" s="8"/>
      <c r="BZ334" s="8"/>
      <c r="CA334" s="8"/>
      <c r="CB334" s="8"/>
      <c r="CC334" s="8"/>
      <c r="CD334" s="8"/>
      <c r="CE334" s="8"/>
      <c r="CF334" s="8"/>
      <c r="CG334" s="8"/>
      <c r="CH334" s="8"/>
      <c r="CI334" s="8"/>
      <c r="CJ334" s="8"/>
      <c r="CK334" s="8"/>
      <c r="CL334" s="8"/>
      <c r="CM334" s="8"/>
      <c r="CN334" s="8"/>
      <c r="CO334" s="8"/>
      <c r="CP334" s="8"/>
      <c r="CQ334" s="8"/>
      <c r="CR334" s="8"/>
      <c r="CS334" s="8"/>
      <c r="CT334" s="8"/>
      <c r="CU334" s="8"/>
      <c r="CV334" s="8"/>
      <c r="CW334" s="8"/>
      <c r="CX334" s="8"/>
      <c r="CY334" s="8"/>
      <c r="CZ334" s="8"/>
      <c r="DA334" s="8"/>
      <c r="DB334" s="8"/>
      <c r="DC334" s="8"/>
      <c r="DD334" s="8"/>
      <c r="DE334" s="8"/>
      <c r="DF334" s="8"/>
      <c r="DG334" s="8"/>
      <c r="DH334" s="8"/>
      <c r="DI334" s="8"/>
      <c r="DJ334" s="8"/>
      <c r="DK334" s="8"/>
      <c r="DL334" s="8"/>
      <c r="DM334" s="8"/>
      <c r="DN334" s="8"/>
      <c r="DO334" s="8"/>
      <c r="DP334" s="8"/>
      <c r="DQ334" s="8"/>
      <c r="DR334" s="8"/>
      <c r="DS334" s="8"/>
      <c r="DT334" s="8"/>
      <c r="DU334" s="8"/>
      <c r="DV334" s="8"/>
      <c r="DW334" s="8"/>
      <c r="DX334" s="8"/>
      <c r="DY334" s="8"/>
      <c r="DZ334" s="8"/>
      <c r="EA334" s="8"/>
      <c r="EB334" s="8"/>
      <c r="EC334" s="8"/>
      <c r="ED334" s="8"/>
      <c r="EE334" s="8"/>
      <c r="EF334" s="8"/>
      <c r="EG334" s="8"/>
      <c r="EH334" s="8"/>
      <c r="EI334" s="8"/>
      <c r="EJ334" s="8"/>
      <c r="EK334" s="8"/>
      <c r="EL334" s="8"/>
      <c r="EM334" s="8"/>
      <c r="EN334" s="8"/>
      <c r="EO334" s="8"/>
      <c r="EP334" s="8"/>
      <c r="EQ334" s="8"/>
      <c r="ER334" s="8"/>
      <c r="ES334" s="8"/>
      <c r="ET334" s="8"/>
      <c r="EU334" s="8"/>
      <c r="EV334" s="8"/>
      <c r="EW334" s="8"/>
      <c r="EX334" s="8"/>
      <c r="EY334" s="8"/>
      <c r="EZ334" s="8"/>
      <c r="FA334" s="8"/>
      <c r="FB334" s="8"/>
      <c r="FC334" s="8"/>
      <c r="FD334" s="8"/>
      <c r="FE334" s="8"/>
      <c r="FF334" s="8"/>
      <c r="FG334" s="8"/>
      <c r="FH334" s="8"/>
      <c r="FI334" s="8"/>
      <c r="FJ334" s="8"/>
      <c r="FK334" s="8"/>
      <c r="FL334" s="8"/>
      <c r="FM334" s="8"/>
      <c r="FN334" s="8"/>
      <c r="FO334" s="8"/>
      <c r="FP334" s="8"/>
      <c r="FQ334" s="8"/>
      <c r="FR334" s="8"/>
      <c r="FS334" s="8"/>
      <c r="FT334" s="8"/>
      <c r="FU334" s="8"/>
      <c r="FV334" s="8"/>
      <c r="FW334" s="8"/>
      <c r="FX334" s="8"/>
    </row>
    <row r="335" spans="2:180" s="7" customFormat="1">
      <c r="B335" s="1"/>
      <c r="C335" s="17"/>
      <c r="D335" s="37"/>
      <c r="E335" s="38"/>
      <c r="F335" s="38"/>
      <c r="G335" s="38"/>
      <c r="H335" s="38"/>
      <c r="I335" s="3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  <c r="AB335" s="8"/>
      <c r="AC335" s="8"/>
      <c r="AD335" s="8"/>
      <c r="AE335" s="8"/>
      <c r="AF335" s="8"/>
      <c r="AG335" s="8"/>
      <c r="AH335" s="8"/>
      <c r="AI335" s="8"/>
      <c r="AJ335" s="8"/>
      <c r="AK335" s="8"/>
      <c r="AL335" s="8"/>
      <c r="AM335" s="8"/>
      <c r="AN335" s="8"/>
      <c r="AO335" s="8"/>
      <c r="AP335" s="8"/>
      <c r="AQ335" s="8"/>
      <c r="AR335" s="8"/>
      <c r="AS335" s="8"/>
      <c r="AT335" s="8"/>
      <c r="AU335" s="8"/>
      <c r="AV335" s="8"/>
      <c r="AW335" s="8"/>
      <c r="AX335" s="8"/>
      <c r="AY335" s="8"/>
      <c r="AZ335" s="8"/>
      <c r="BA335" s="8"/>
      <c r="BB335" s="8"/>
      <c r="BC335" s="8"/>
      <c r="BD335" s="8"/>
      <c r="BE335" s="8"/>
      <c r="BF335" s="8"/>
      <c r="BG335" s="8"/>
      <c r="BH335" s="8"/>
      <c r="BI335" s="8"/>
      <c r="BJ335" s="8"/>
      <c r="BK335" s="8"/>
      <c r="BL335" s="8"/>
      <c r="BM335" s="8"/>
      <c r="BN335" s="8"/>
      <c r="BO335" s="8"/>
      <c r="BP335" s="8"/>
      <c r="BQ335" s="8"/>
      <c r="BR335" s="8"/>
      <c r="BS335" s="8"/>
      <c r="BT335" s="8"/>
      <c r="BU335" s="8"/>
      <c r="BV335" s="8"/>
      <c r="BW335" s="8"/>
      <c r="BX335" s="8"/>
      <c r="BY335" s="8"/>
      <c r="BZ335" s="8"/>
      <c r="CA335" s="8"/>
      <c r="CB335" s="8"/>
      <c r="CC335" s="8"/>
      <c r="CD335" s="8"/>
      <c r="CE335" s="8"/>
      <c r="CF335" s="8"/>
      <c r="CG335" s="8"/>
      <c r="CH335" s="8"/>
      <c r="CI335" s="8"/>
      <c r="CJ335" s="8"/>
      <c r="CK335" s="8"/>
      <c r="CL335" s="8"/>
      <c r="CM335" s="8"/>
      <c r="CN335" s="8"/>
      <c r="CO335" s="8"/>
      <c r="CP335" s="8"/>
      <c r="CQ335" s="8"/>
      <c r="CR335" s="8"/>
      <c r="CS335" s="8"/>
      <c r="CT335" s="8"/>
      <c r="CU335" s="8"/>
      <c r="CV335" s="8"/>
      <c r="CW335" s="8"/>
      <c r="CX335" s="8"/>
      <c r="CY335" s="8"/>
      <c r="CZ335" s="8"/>
      <c r="DA335" s="8"/>
      <c r="DB335" s="8"/>
      <c r="DC335" s="8"/>
      <c r="DD335" s="8"/>
      <c r="DE335" s="8"/>
      <c r="DF335" s="8"/>
      <c r="DG335" s="8"/>
      <c r="DH335" s="8"/>
      <c r="DI335" s="8"/>
      <c r="DJ335" s="8"/>
      <c r="DK335" s="8"/>
      <c r="DL335" s="8"/>
      <c r="DM335" s="8"/>
      <c r="DN335" s="8"/>
      <c r="DO335" s="8"/>
      <c r="DP335" s="8"/>
      <c r="DQ335" s="8"/>
      <c r="DR335" s="8"/>
      <c r="DS335" s="8"/>
      <c r="DT335" s="8"/>
      <c r="DU335" s="8"/>
      <c r="DV335" s="8"/>
      <c r="DW335" s="8"/>
      <c r="DX335" s="8"/>
      <c r="DY335" s="8"/>
      <c r="DZ335" s="8"/>
      <c r="EA335" s="8"/>
      <c r="EB335" s="8"/>
      <c r="EC335" s="8"/>
      <c r="ED335" s="8"/>
      <c r="EE335" s="8"/>
      <c r="EF335" s="8"/>
      <c r="EG335" s="8"/>
      <c r="EH335" s="8"/>
      <c r="EI335" s="8"/>
      <c r="EJ335" s="8"/>
      <c r="EK335" s="8"/>
      <c r="EL335" s="8"/>
      <c r="EM335" s="8"/>
      <c r="EN335" s="8"/>
      <c r="EO335" s="8"/>
      <c r="EP335" s="8"/>
      <c r="EQ335" s="8"/>
      <c r="ER335" s="8"/>
      <c r="ES335" s="8"/>
      <c r="ET335" s="8"/>
      <c r="EU335" s="8"/>
      <c r="EV335" s="8"/>
      <c r="EW335" s="8"/>
      <c r="EX335" s="8"/>
      <c r="EY335" s="8"/>
      <c r="EZ335" s="8"/>
      <c r="FA335" s="8"/>
      <c r="FB335" s="8"/>
      <c r="FC335" s="8"/>
      <c r="FD335" s="8"/>
      <c r="FE335" s="8"/>
      <c r="FF335" s="8"/>
      <c r="FG335" s="8"/>
      <c r="FH335" s="8"/>
      <c r="FI335" s="8"/>
      <c r="FJ335" s="8"/>
      <c r="FK335" s="8"/>
      <c r="FL335" s="8"/>
      <c r="FM335" s="8"/>
      <c r="FN335" s="8"/>
      <c r="FO335" s="8"/>
      <c r="FP335" s="8"/>
      <c r="FQ335" s="8"/>
      <c r="FR335" s="8"/>
      <c r="FS335" s="8"/>
      <c r="FT335" s="8"/>
      <c r="FU335" s="8"/>
      <c r="FV335" s="8"/>
      <c r="FW335" s="8"/>
      <c r="FX335" s="8"/>
    </row>
    <row r="336" spans="2:180" s="7" customFormat="1">
      <c r="B336" s="1"/>
      <c r="C336" s="17"/>
      <c r="D336" s="37"/>
      <c r="E336" s="38"/>
      <c r="F336" s="38"/>
      <c r="G336" s="38"/>
      <c r="H336" s="38"/>
      <c r="I336" s="3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  <c r="AB336" s="8"/>
      <c r="AC336" s="8"/>
      <c r="AD336" s="8"/>
      <c r="AE336" s="8"/>
      <c r="AF336" s="8"/>
      <c r="AG336" s="8"/>
      <c r="AH336" s="8"/>
      <c r="AI336" s="8"/>
      <c r="AJ336" s="8"/>
      <c r="AK336" s="8"/>
      <c r="AL336" s="8"/>
      <c r="AM336" s="8"/>
      <c r="AN336" s="8"/>
      <c r="AO336" s="8"/>
      <c r="AP336" s="8"/>
      <c r="AQ336" s="8"/>
      <c r="AR336" s="8"/>
      <c r="AS336" s="8"/>
      <c r="AT336" s="8"/>
      <c r="AU336" s="8"/>
      <c r="AV336" s="8"/>
      <c r="AW336" s="8"/>
      <c r="AX336" s="8"/>
      <c r="AY336" s="8"/>
      <c r="AZ336" s="8"/>
      <c r="BA336" s="8"/>
      <c r="BB336" s="8"/>
      <c r="BC336" s="8"/>
      <c r="BD336" s="8"/>
      <c r="BE336" s="8"/>
      <c r="BF336" s="8"/>
      <c r="BG336" s="8"/>
      <c r="BH336" s="8"/>
      <c r="BI336" s="8"/>
      <c r="BJ336" s="8"/>
      <c r="BK336" s="8"/>
      <c r="BL336" s="8"/>
      <c r="BM336" s="8"/>
      <c r="BN336" s="8"/>
      <c r="BO336" s="8"/>
      <c r="BP336" s="8"/>
      <c r="BQ336" s="8"/>
      <c r="BR336" s="8"/>
      <c r="BS336" s="8"/>
      <c r="BT336" s="8"/>
      <c r="BU336" s="8"/>
      <c r="BV336" s="8"/>
      <c r="BW336" s="8"/>
      <c r="BX336" s="8"/>
      <c r="BY336" s="8"/>
      <c r="BZ336" s="8"/>
      <c r="CA336" s="8"/>
      <c r="CB336" s="8"/>
      <c r="CC336" s="8"/>
      <c r="CD336" s="8"/>
      <c r="CE336" s="8"/>
      <c r="CF336" s="8"/>
      <c r="CG336" s="8"/>
      <c r="CH336" s="8"/>
      <c r="CI336" s="8"/>
      <c r="CJ336" s="8"/>
      <c r="CK336" s="8"/>
      <c r="CL336" s="8"/>
      <c r="CM336" s="8"/>
      <c r="CN336" s="8"/>
      <c r="CO336" s="8"/>
      <c r="CP336" s="8"/>
      <c r="CQ336" s="8"/>
      <c r="CR336" s="8"/>
      <c r="CS336" s="8"/>
      <c r="CT336" s="8"/>
      <c r="CU336" s="8"/>
      <c r="CV336" s="8"/>
      <c r="CW336" s="8"/>
      <c r="CX336" s="8"/>
      <c r="CY336" s="8"/>
      <c r="CZ336" s="8"/>
      <c r="DA336" s="8"/>
      <c r="DB336" s="8"/>
      <c r="DC336" s="8"/>
      <c r="DD336" s="8"/>
      <c r="DE336" s="8"/>
      <c r="DF336" s="8"/>
      <c r="DG336" s="8"/>
      <c r="DH336" s="8"/>
      <c r="DI336" s="8"/>
      <c r="DJ336" s="8"/>
      <c r="DK336" s="8"/>
      <c r="DL336" s="8"/>
      <c r="DM336" s="8"/>
      <c r="DN336" s="8"/>
      <c r="DO336" s="8"/>
      <c r="DP336" s="8"/>
      <c r="DQ336" s="8"/>
      <c r="DR336" s="8"/>
      <c r="DS336" s="8"/>
      <c r="DT336" s="8"/>
      <c r="DU336" s="8"/>
      <c r="DV336" s="8"/>
      <c r="DW336" s="8"/>
      <c r="DX336" s="8"/>
      <c r="DY336" s="8"/>
      <c r="DZ336" s="8"/>
      <c r="EA336" s="8"/>
      <c r="EB336" s="8"/>
      <c r="EC336" s="8"/>
      <c r="ED336" s="8"/>
      <c r="EE336" s="8"/>
      <c r="EF336" s="8"/>
      <c r="EG336" s="8"/>
      <c r="EH336" s="8"/>
      <c r="EI336" s="8"/>
      <c r="EJ336" s="8"/>
      <c r="EK336" s="8"/>
      <c r="EL336" s="8"/>
      <c r="EM336" s="8"/>
      <c r="EN336" s="8"/>
      <c r="EO336" s="8"/>
      <c r="EP336" s="8"/>
      <c r="EQ336" s="8"/>
      <c r="ER336" s="8"/>
      <c r="ES336" s="8"/>
      <c r="ET336" s="8"/>
      <c r="EU336" s="8"/>
      <c r="EV336" s="8"/>
      <c r="EW336" s="8"/>
      <c r="EX336" s="8"/>
      <c r="EY336" s="8"/>
      <c r="EZ336" s="8"/>
      <c r="FA336" s="8"/>
      <c r="FB336" s="8"/>
      <c r="FC336" s="8"/>
      <c r="FD336" s="8"/>
      <c r="FE336" s="8"/>
      <c r="FF336" s="8"/>
      <c r="FG336" s="8"/>
      <c r="FH336" s="8"/>
      <c r="FI336" s="8"/>
      <c r="FJ336" s="8"/>
      <c r="FK336" s="8"/>
      <c r="FL336" s="8"/>
      <c r="FM336" s="8"/>
      <c r="FN336" s="8"/>
      <c r="FO336" s="8"/>
      <c r="FP336" s="8"/>
      <c r="FQ336" s="8"/>
      <c r="FR336" s="8"/>
      <c r="FS336" s="8"/>
      <c r="FT336" s="8"/>
      <c r="FU336" s="8"/>
      <c r="FV336" s="8"/>
      <c r="FW336" s="8"/>
      <c r="FX336" s="8"/>
    </row>
    <row r="337" spans="2:180" s="7" customFormat="1">
      <c r="B337" s="1"/>
      <c r="C337" s="17"/>
      <c r="D337" s="37"/>
      <c r="E337" s="38"/>
      <c r="F337" s="38"/>
      <c r="G337" s="38"/>
      <c r="H337" s="38"/>
      <c r="I337" s="3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  <c r="AB337" s="8"/>
      <c r="AC337" s="8"/>
      <c r="AD337" s="8"/>
      <c r="AE337" s="8"/>
      <c r="AF337" s="8"/>
      <c r="AG337" s="8"/>
      <c r="AH337" s="8"/>
      <c r="AI337" s="8"/>
      <c r="AJ337" s="8"/>
      <c r="AK337" s="8"/>
      <c r="AL337" s="8"/>
      <c r="AM337" s="8"/>
      <c r="AN337" s="8"/>
      <c r="AO337" s="8"/>
      <c r="AP337" s="8"/>
      <c r="AQ337" s="8"/>
      <c r="AR337" s="8"/>
      <c r="AS337" s="8"/>
      <c r="AT337" s="8"/>
      <c r="AU337" s="8"/>
      <c r="AV337" s="8"/>
      <c r="AW337" s="8"/>
      <c r="AX337" s="8"/>
      <c r="AY337" s="8"/>
      <c r="AZ337" s="8"/>
      <c r="BA337" s="8"/>
      <c r="BB337" s="8"/>
      <c r="BC337" s="8"/>
      <c r="BD337" s="8"/>
      <c r="BE337" s="8"/>
      <c r="BF337" s="8"/>
      <c r="BG337" s="8"/>
      <c r="BH337" s="8"/>
      <c r="BI337" s="8"/>
      <c r="BJ337" s="8"/>
      <c r="BK337" s="8"/>
      <c r="BL337" s="8"/>
      <c r="BM337" s="8"/>
      <c r="BN337" s="8"/>
      <c r="BO337" s="8"/>
      <c r="BP337" s="8"/>
      <c r="BQ337" s="8"/>
      <c r="BR337" s="8"/>
      <c r="BS337" s="8"/>
      <c r="BT337" s="8"/>
      <c r="BU337" s="8"/>
      <c r="BV337" s="8"/>
      <c r="BW337" s="8"/>
      <c r="BX337" s="8"/>
      <c r="BY337" s="8"/>
      <c r="BZ337" s="8"/>
      <c r="CA337" s="8"/>
      <c r="CB337" s="8"/>
      <c r="CC337" s="8"/>
      <c r="CD337" s="8"/>
      <c r="CE337" s="8"/>
      <c r="CF337" s="8"/>
      <c r="CG337" s="8"/>
      <c r="CH337" s="8"/>
      <c r="CI337" s="8"/>
      <c r="CJ337" s="8"/>
      <c r="CK337" s="8"/>
      <c r="CL337" s="8"/>
      <c r="CM337" s="8"/>
      <c r="CN337" s="8"/>
      <c r="CO337" s="8"/>
      <c r="CP337" s="8"/>
      <c r="CQ337" s="8"/>
      <c r="CR337" s="8"/>
      <c r="CS337" s="8"/>
      <c r="CT337" s="8"/>
      <c r="CU337" s="8"/>
      <c r="CV337" s="8"/>
      <c r="CW337" s="8"/>
      <c r="CX337" s="8"/>
      <c r="CY337" s="8"/>
      <c r="CZ337" s="8"/>
      <c r="DA337" s="8"/>
      <c r="DB337" s="8"/>
      <c r="DC337" s="8"/>
      <c r="DD337" s="8"/>
      <c r="DE337" s="8"/>
      <c r="DF337" s="8"/>
      <c r="DG337" s="8"/>
      <c r="DH337" s="8"/>
      <c r="DI337" s="8"/>
      <c r="DJ337" s="8"/>
      <c r="DK337" s="8"/>
      <c r="DL337" s="8"/>
      <c r="DM337" s="8"/>
      <c r="DN337" s="8"/>
      <c r="DO337" s="8"/>
      <c r="DP337" s="8"/>
      <c r="DQ337" s="8"/>
      <c r="DR337" s="8"/>
      <c r="DS337" s="8"/>
      <c r="DT337" s="8"/>
      <c r="DU337" s="8"/>
      <c r="DV337" s="8"/>
      <c r="DW337" s="8"/>
      <c r="DX337" s="8"/>
      <c r="DY337" s="8"/>
      <c r="DZ337" s="8"/>
      <c r="EA337" s="8"/>
      <c r="EB337" s="8"/>
      <c r="EC337" s="8"/>
      <c r="ED337" s="8"/>
      <c r="EE337" s="8"/>
      <c r="EF337" s="8"/>
      <c r="EG337" s="8"/>
      <c r="EH337" s="8"/>
      <c r="EI337" s="8"/>
      <c r="EJ337" s="8"/>
      <c r="EK337" s="8"/>
      <c r="EL337" s="8"/>
      <c r="EM337" s="8"/>
      <c r="EN337" s="8"/>
      <c r="EO337" s="8"/>
      <c r="EP337" s="8"/>
      <c r="EQ337" s="8"/>
      <c r="ER337" s="8"/>
      <c r="ES337" s="8"/>
      <c r="ET337" s="8"/>
      <c r="EU337" s="8"/>
      <c r="EV337" s="8"/>
      <c r="EW337" s="8"/>
      <c r="EX337" s="8"/>
      <c r="EY337" s="8"/>
      <c r="EZ337" s="8"/>
      <c r="FA337" s="8"/>
      <c r="FB337" s="8"/>
      <c r="FC337" s="8"/>
      <c r="FD337" s="8"/>
      <c r="FE337" s="8"/>
      <c r="FF337" s="8"/>
      <c r="FG337" s="8"/>
      <c r="FH337" s="8"/>
      <c r="FI337" s="8"/>
      <c r="FJ337" s="8"/>
      <c r="FK337" s="8"/>
      <c r="FL337" s="8"/>
      <c r="FM337" s="8"/>
      <c r="FN337" s="8"/>
      <c r="FO337" s="8"/>
      <c r="FP337" s="8"/>
      <c r="FQ337" s="8"/>
      <c r="FR337" s="8"/>
      <c r="FS337" s="8"/>
      <c r="FT337" s="8"/>
      <c r="FU337" s="8"/>
      <c r="FV337" s="8"/>
      <c r="FW337" s="8"/>
      <c r="FX337" s="8"/>
    </row>
    <row r="338" spans="2:180" s="7" customFormat="1">
      <c r="B338" s="1"/>
      <c r="C338" s="17"/>
      <c r="D338" s="37"/>
      <c r="E338" s="38"/>
      <c r="F338" s="38"/>
      <c r="G338" s="38"/>
      <c r="H338" s="38"/>
      <c r="I338" s="3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  <c r="AB338" s="8"/>
      <c r="AC338" s="8"/>
      <c r="AD338" s="8"/>
      <c r="AE338" s="8"/>
      <c r="AF338" s="8"/>
      <c r="AG338" s="8"/>
      <c r="AH338" s="8"/>
      <c r="AI338" s="8"/>
      <c r="AJ338" s="8"/>
      <c r="AK338" s="8"/>
      <c r="AL338" s="8"/>
      <c r="AM338" s="8"/>
      <c r="AN338" s="8"/>
      <c r="AO338" s="8"/>
      <c r="AP338" s="8"/>
      <c r="AQ338" s="8"/>
      <c r="AR338" s="8"/>
      <c r="AS338" s="8"/>
      <c r="AT338" s="8"/>
      <c r="AU338" s="8"/>
      <c r="AV338" s="8"/>
      <c r="AW338" s="8"/>
      <c r="AX338" s="8"/>
      <c r="AY338" s="8"/>
      <c r="AZ338" s="8"/>
      <c r="BA338" s="8"/>
      <c r="BB338" s="8"/>
      <c r="BC338" s="8"/>
      <c r="BD338" s="8"/>
      <c r="BE338" s="8"/>
      <c r="BF338" s="8"/>
      <c r="BG338" s="8"/>
      <c r="BH338" s="8"/>
      <c r="BI338" s="8"/>
      <c r="BJ338" s="8"/>
      <c r="BK338" s="8"/>
      <c r="BL338" s="8"/>
      <c r="BM338" s="8"/>
      <c r="BN338" s="8"/>
      <c r="BO338" s="8"/>
      <c r="BP338" s="8"/>
      <c r="BQ338" s="8"/>
      <c r="BR338" s="8"/>
      <c r="BS338" s="8"/>
      <c r="BT338" s="8"/>
      <c r="BU338" s="8"/>
      <c r="BV338" s="8"/>
      <c r="BW338" s="8"/>
      <c r="BX338" s="8"/>
      <c r="BY338" s="8"/>
      <c r="BZ338" s="8"/>
      <c r="CA338" s="8"/>
      <c r="CB338" s="8"/>
      <c r="CC338" s="8"/>
      <c r="CD338" s="8"/>
      <c r="CE338" s="8"/>
      <c r="CF338" s="8"/>
      <c r="CG338" s="8"/>
      <c r="CH338" s="8"/>
      <c r="CI338" s="8"/>
      <c r="CJ338" s="8"/>
      <c r="CK338" s="8"/>
      <c r="CL338" s="8"/>
      <c r="CM338" s="8"/>
      <c r="CN338" s="8"/>
      <c r="CO338" s="8"/>
      <c r="CP338" s="8"/>
      <c r="CQ338" s="8"/>
      <c r="CR338" s="8"/>
      <c r="CS338" s="8"/>
      <c r="CT338" s="8"/>
      <c r="CU338" s="8"/>
      <c r="CV338" s="8"/>
      <c r="CW338" s="8"/>
      <c r="CX338" s="8"/>
      <c r="CY338" s="8"/>
      <c r="CZ338" s="8"/>
      <c r="DA338" s="8"/>
      <c r="DB338" s="8"/>
      <c r="DC338" s="8"/>
      <c r="DD338" s="8"/>
      <c r="DE338" s="8"/>
      <c r="DF338" s="8"/>
      <c r="DG338" s="8"/>
      <c r="DH338" s="8"/>
      <c r="DI338" s="8"/>
      <c r="DJ338" s="8"/>
      <c r="DK338" s="8"/>
      <c r="DL338" s="8"/>
      <c r="DM338" s="8"/>
      <c r="DN338" s="8"/>
      <c r="DO338" s="8"/>
      <c r="DP338" s="8"/>
      <c r="DQ338" s="8"/>
      <c r="DR338" s="8"/>
      <c r="DS338" s="8"/>
      <c r="DT338" s="8"/>
      <c r="DU338" s="8"/>
      <c r="DV338" s="8"/>
      <c r="DW338" s="8"/>
      <c r="DX338" s="8"/>
      <c r="DY338" s="8"/>
      <c r="DZ338" s="8"/>
      <c r="EA338" s="8"/>
      <c r="EB338" s="8"/>
      <c r="EC338" s="8"/>
      <c r="ED338" s="8"/>
      <c r="EE338" s="8"/>
      <c r="EF338" s="8"/>
      <c r="EG338" s="8"/>
      <c r="EH338" s="8"/>
      <c r="EI338" s="8"/>
      <c r="EJ338" s="8"/>
      <c r="EK338" s="8"/>
      <c r="EL338" s="8"/>
      <c r="EM338" s="8"/>
      <c r="EN338" s="8"/>
      <c r="EO338" s="8"/>
      <c r="EP338" s="8"/>
      <c r="EQ338" s="8"/>
      <c r="ER338" s="8"/>
      <c r="ES338" s="8"/>
      <c r="ET338" s="8"/>
      <c r="EU338" s="8"/>
      <c r="EV338" s="8"/>
      <c r="EW338" s="8"/>
      <c r="EX338" s="8"/>
      <c r="EY338" s="8"/>
      <c r="EZ338" s="8"/>
      <c r="FA338" s="8"/>
      <c r="FB338" s="8"/>
      <c r="FC338" s="8"/>
      <c r="FD338" s="8"/>
      <c r="FE338" s="8"/>
      <c r="FF338" s="8"/>
      <c r="FG338" s="8"/>
      <c r="FH338" s="8"/>
      <c r="FI338" s="8"/>
      <c r="FJ338" s="8"/>
      <c r="FK338" s="8"/>
      <c r="FL338" s="8"/>
      <c r="FM338" s="8"/>
      <c r="FN338" s="8"/>
      <c r="FO338" s="8"/>
      <c r="FP338" s="8"/>
      <c r="FQ338" s="8"/>
      <c r="FR338" s="8"/>
      <c r="FS338" s="8"/>
      <c r="FT338" s="8"/>
      <c r="FU338" s="8"/>
      <c r="FV338" s="8"/>
      <c r="FW338" s="8"/>
      <c r="FX338" s="8"/>
    </row>
    <row r="339" spans="2:180" s="7" customFormat="1">
      <c r="B339" s="1"/>
      <c r="C339" s="17"/>
      <c r="D339" s="37"/>
      <c r="E339" s="38"/>
      <c r="F339" s="38"/>
      <c r="G339" s="38"/>
      <c r="H339" s="38"/>
      <c r="I339" s="3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  <c r="AB339" s="8"/>
      <c r="AC339" s="8"/>
      <c r="AD339" s="8"/>
      <c r="AE339" s="8"/>
      <c r="AF339" s="8"/>
      <c r="AG339" s="8"/>
      <c r="AH339" s="8"/>
      <c r="AI339" s="8"/>
      <c r="AJ339" s="8"/>
      <c r="AK339" s="8"/>
      <c r="AL339" s="8"/>
      <c r="AM339" s="8"/>
      <c r="AN339" s="8"/>
      <c r="AO339" s="8"/>
      <c r="AP339" s="8"/>
      <c r="AQ339" s="8"/>
      <c r="AR339" s="8"/>
      <c r="AS339" s="8"/>
      <c r="AT339" s="8"/>
      <c r="AU339" s="8"/>
      <c r="AV339" s="8"/>
      <c r="AW339" s="8"/>
      <c r="AX339" s="8"/>
      <c r="AY339" s="8"/>
      <c r="AZ339" s="8"/>
      <c r="BA339" s="8"/>
      <c r="BB339" s="8"/>
      <c r="BC339" s="8"/>
      <c r="BD339" s="8"/>
      <c r="BE339" s="8"/>
      <c r="BF339" s="8"/>
      <c r="BG339" s="8"/>
      <c r="BH339" s="8"/>
      <c r="BI339" s="8"/>
      <c r="BJ339" s="8"/>
      <c r="BK339" s="8"/>
      <c r="BL339" s="8"/>
      <c r="BM339" s="8"/>
      <c r="BN339" s="8"/>
      <c r="BO339" s="8"/>
      <c r="BP339" s="8"/>
      <c r="BQ339" s="8"/>
      <c r="BR339" s="8"/>
      <c r="BS339" s="8"/>
      <c r="BT339" s="8"/>
      <c r="BU339" s="8"/>
      <c r="BV339" s="8"/>
      <c r="BW339" s="8"/>
      <c r="BX339" s="8"/>
      <c r="BY339" s="8"/>
      <c r="BZ339" s="8"/>
      <c r="CA339" s="8"/>
      <c r="CB339" s="8"/>
      <c r="CC339" s="8"/>
      <c r="CD339" s="8"/>
      <c r="CE339" s="8"/>
      <c r="CF339" s="8"/>
      <c r="CG339" s="8"/>
      <c r="CH339" s="8"/>
      <c r="CI339" s="8"/>
      <c r="CJ339" s="8"/>
      <c r="CK339" s="8"/>
      <c r="CL339" s="8"/>
      <c r="CM339" s="8"/>
      <c r="CN339" s="8"/>
      <c r="CO339" s="8"/>
      <c r="CP339" s="8"/>
      <c r="CQ339" s="8"/>
      <c r="CR339" s="8"/>
      <c r="CS339" s="8"/>
      <c r="CT339" s="8"/>
      <c r="CU339" s="8"/>
      <c r="CV339" s="8"/>
      <c r="CW339" s="8"/>
      <c r="CX339" s="8"/>
      <c r="CY339" s="8"/>
      <c r="CZ339" s="8"/>
      <c r="DA339" s="8"/>
      <c r="DB339" s="8"/>
      <c r="DC339" s="8"/>
      <c r="DD339" s="8"/>
      <c r="DE339" s="8"/>
      <c r="DF339" s="8"/>
      <c r="DG339" s="8"/>
      <c r="DH339" s="8"/>
      <c r="DI339" s="8"/>
      <c r="DJ339" s="8"/>
      <c r="DK339" s="8"/>
      <c r="DL339" s="8"/>
      <c r="DM339" s="8"/>
      <c r="DN339" s="8"/>
      <c r="DO339" s="8"/>
      <c r="DP339" s="8"/>
      <c r="DQ339" s="8"/>
      <c r="DR339" s="8"/>
      <c r="DS339" s="8"/>
      <c r="DT339" s="8"/>
      <c r="DU339" s="8"/>
      <c r="DV339" s="8"/>
      <c r="DW339" s="8"/>
      <c r="DX339" s="8"/>
      <c r="DY339" s="8"/>
      <c r="DZ339" s="8"/>
      <c r="EA339" s="8"/>
      <c r="EB339" s="8"/>
      <c r="EC339" s="8"/>
      <c r="ED339" s="8"/>
      <c r="EE339" s="8"/>
      <c r="EF339" s="8"/>
      <c r="EG339" s="8"/>
      <c r="EH339" s="8"/>
      <c r="EI339" s="8"/>
      <c r="EJ339" s="8"/>
      <c r="EK339" s="8"/>
      <c r="EL339" s="8"/>
      <c r="EM339" s="8"/>
      <c r="EN339" s="8"/>
      <c r="EO339" s="8"/>
      <c r="EP339" s="8"/>
      <c r="EQ339" s="8"/>
      <c r="ER339" s="8"/>
      <c r="ES339" s="8"/>
      <c r="ET339" s="8"/>
      <c r="EU339" s="8"/>
      <c r="EV339" s="8"/>
      <c r="EW339" s="8"/>
      <c r="EX339" s="8"/>
      <c r="EY339" s="8"/>
      <c r="EZ339" s="8"/>
      <c r="FA339" s="8"/>
      <c r="FB339" s="8"/>
      <c r="FC339" s="8"/>
      <c r="FD339" s="8"/>
      <c r="FE339" s="8"/>
      <c r="FF339" s="8"/>
      <c r="FG339" s="8"/>
      <c r="FH339" s="8"/>
      <c r="FI339" s="8"/>
      <c r="FJ339" s="8"/>
      <c r="FK339" s="8"/>
      <c r="FL339" s="8"/>
      <c r="FM339" s="8"/>
      <c r="FN339" s="8"/>
      <c r="FO339" s="8"/>
      <c r="FP339" s="8"/>
      <c r="FQ339" s="8"/>
      <c r="FR339" s="8"/>
      <c r="FS339" s="8"/>
      <c r="FT339" s="8"/>
      <c r="FU339" s="8"/>
      <c r="FV339" s="8"/>
      <c r="FW339" s="8"/>
      <c r="FX339" s="8"/>
    </row>
    <row r="340" spans="2:180" s="7" customFormat="1">
      <c r="B340" s="1"/>
      <c r="C340" s="17"/>
      <c r="D340" s="37"/>
      <c r="E340" s="38"/>
      <c r="F340" s="38"/>
      <c r="G340" s="38"/>
      <c r="H340" s="38"/>
      <c r="I340" s="3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8"/>
      <c r="AD340" s="8"/>
      <c r="AE340" s="8"/>
      <c r="AF340" s="8"/>
      <c r="AG340" s="8"/>
      <c r="AH340" s="8"/>
      <c r="AI340" s="8"/>
      <c r="AJ340" s="8"/>
      <c r="AK340" s="8"/>
      <c r="AL340" s="8"/>
      <c r="AM340" s="8"/>
      <c r="AN340" s="8"/>
      <c r="AO340" s="8"/>
      <c r="AP340" s="8"/>
      <c r="AQ340" s="8"/>
      <c r="AR340" s="8"/>
      <c r="AS340" s="8"/>
      <c r="AT340" s="8"/>
      <c r="AU340" s="8"/>
      <c r="AV340" s="8"/>
      <c r="AW340" s="8"/>
      <c r="AX340" s="8"/>
      <c r="AY340" s="8"/>
      <c r="AZ340" s="8"/>
      <c r="BA340" s="8"/>
      <c r="BB340" s="8"/>
      <c r="BC340" s="8"/>
      <c r="BD340" s="8"/>
      <c r="BE340" s="8"/>
      <c r="BF340" s="8"/>
      <c r="BG340" s="8"/>
      <c r="BH340" s="8"/>
      <c r="BI340" s="8"/>
      <c r="BJ340" s="8"/>
      <c r="BK340" s="8"/>
      <c r="BL340" s="8"/>
      <c r="BM340" s="8"/>
      <c r="BN340" s="8"/>
      <c r="BO340" s="8"/>
      <c r="BP340" s="8"/>
      <c r="BQ340" s="8"/>
      <c r="BR340" s="8"/>
      <c r="BS340" s="8"/>
      <c r="BT340" s="8"/>
      <c r="BU340" s="8"/>
      <c r="BV340" s="8"/>
      <c r="BW340" s="8"/>
      <c r="BX340" s="8"/>
      <c r="BY340" s="8"/>
      <c r="BZ340" s="8"/>
      <c r="CA340" s="8"/>
      <c r="CB340" s="8"/>
      <c r="CC340" s="8"/>
      <c r="CD340" s="8"/>
      <c r="CE340" s="8"/>
      <c r="CF340" s="8"/>
      <c r="CG340" s="8"/>
      <c r="CH340" s="8"/>
      <c r="CI340" s="8"/>
      <c r="CJ340" s="8"/>
      <c r="CK340" s="8"/>
      <c r="CL340" s="8"/>
      <c r="CM340" s="8"/>
      <c r="CN340" s="8"/>
      <c r="CO340" s="8"/>
      <c r="CP340" s="8"/>
      <c r="CQ340" s="8"/>
      <c r="CR340" s="8"/>
      <c r="CS340" s="8"/>
      <c r="CT340" s="8"/>
      <c r="CU340" s="8"/>
      <c r="CV340" s="8"/>
      <c r="CW340" s="8"/>
      <c r="CX340" s="8"/>
      <c r="CY340" s="8"/>
      <c r="CZ340" s="8"/>
      <c r="DA340" s="8"/>
      <c r="DB340" s="8"/>
      <c r="DC340" s="8"/>
      <c r="DD340" s="8"/>
      <c r="DE340" s="8"/>
      <c r="DF340" s="8"/>
      <c r="DG340" s="8"/>
      <c r="DH340" s="8"/>
      <c r="DI340" s="8"/>
      <c r="DJ340" s="8"/>
      <c r="DK340" s="8"/>
      <c r="DL340" s="8"/>
      <c r="DM340" s="8"/>
      <c r="DN340" s="8"/>
      <c r="DO340" s="8"/>
      <c r="DP340" s="8"/>
      <c r="DQ340" s="8"/>
      <c r="DR340" s="8"/>
      <c r="DS340" s="8"/>
      <c r="DT340" s="8"/>
      <c r="DU340" s="8"/>
      <c r="DV340" s="8"/>
      <c r="DW340" s="8"/>
      <c r="DX340" s="8"/>
      <c r="DY340" s="8"/>
      <c r="DZ340" s="8"/>
      <c r="EA340" s="8"/>
      <c r="EB340" s="8"/>
      <c r="EC340" s="8"/>
      <c r="ED340" s="8"/>
      <c r="EE340" s="8"/>
      <c r="EF340" s="8"/>
      <c r="EG340" s="8"/>
      <c r="EH340" s="8"/>
      <c r="EI340" s="8"/>
      <c r="EJ340" s="8"/>
      <c r="EK340" s="8"/>
      <c r="EL340" s="8"/>
      <c r="EM340" s="8"/>
      <c r="EN340" s="8"/>
      <c r="EO340" s="8"/>
      <c r="EP340" s="8"/>
      <c r="EQ340" s="8"/>
      <c r="ER340" s="8"/>
      <c r="ES340" s="8"/>
      <c r="ET340" s="8"/>
      <c r="EU340" s="8"/>
      <c r="EV340" s="8"/>
      <c r="EW340" s="8"/>
      <c r="EX340" s="8"/>
      <c r="EY340" s="8"/>
      <c r="EZ340" s="8"/>
      <c r="FA340" s="8"/>
      <c r="FB340" s="8"/>
      <c r="FC340" s="8"/>
      <c r="FD340" s="8"/>
      <c r="FE340" s="8"/>
      <c r="FF340" s="8"/>
      <c r="FG340" s="8"/>
      <c r="FH340" s="8"/>
      <c r="FI340" s="8"/>
      <c r="FJ340" s="8"/>
      <c r="FK340" s="8"/>
      <c r="FL340" s="8"/>
      <c r="FM340" s="8"/>
      <c r="FN340" s="8"/>
      <c r="FO340" s="8"/>
      <c r="FP340" s="8"/>
      <c r="FQ340" s="8"/>
      <c r="FR340" s="8"/>
      <c r="FS340" s="8"/>
      <c r="FT340" s="8"/>
      <c r="FU340" s="8"/>
      <c r="FV340" s="8"/>
      <c r="FW340" s="8"/>
      <c r="FX340" s="8"/>
    </row>
    <row r="341" spans="2:180" s="7" customFormat="1">
      <c r="B341" s="1"/>
      <c r="C341" s="17"/>
      <c r="D341" s="37"/>
      <c r="E341" s="38"/>
      <c r="F341" s="38"/>
      <c r="G341" s="38"/>
      <c r="H341" s="38"/>
      <c r="I341" s="3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  <c r="AD341" s="8"/>
      <c r="AE341" s="8"/>
      <c r="AF341" s="8"/>
      <c r="AG341" s="8"/>
      <c r="AH341" s="8"/>
      <c r="AI341" s="8"/>
      <c r="AJ341" s="8"/>
      <c r="AK341" s="8"/>
      <c r="AL341" s="8"/>
      <c r="AM341" s="8"/>
      <c r="AN341" s="8"/>
      <c r="AO341" s="8"/>
      <c r="AP341" s="8"/>
      <c r="AQ341" s="8"/>
      <c r="AR341" s="8"/>
      <c r="AS341" s="8"/>
      <c r="AT341" s="8"/>
      <c r="AU341" s="8"/>
      <c r="AV341" s="8"/>
      <c r="AW341" s="8"/>
      <c r="AX341" s="8"/>
      <c r="AY341" s="8"/>
      <c r="AZ341" s="8"/>
      <c r="BA341" s="8"/>
      <c r="BB341" s="8"/>
      <c r="BC341" s="8"/>
      <c r="BD341" s="8"/>
      <c r="BE341" s="8"/>
      <c r="BF341" s="8"/>
      <c r="BG341" s="8"/>
      <c r="BH341" s="8"/>
      <c r="BI341" s="8"/>
      <c r="BJ341" s="8"/>
      <c r="BK341" s="8"/>
      <c r="BL341" s="8"/>
      <c r="BM341" s="8"/>
      <c r="BN341" s="8"/>
      <c r="BO341" s="8"/>
      <c r="BP341" s="8"/>
      <c r="BQ341" s="8"/>
      <c r="BR341" s="8"/>
      <c r="BS341" s="8"/>
      <c r="BT341" s="8"/>
      <c r="BU341" s="8"/>
      <c r="BV341" s="8"/>
      <c r="BW341" s="8"/>
      <c r="BX341" s="8"/>
      <c r="BY341" s="8"/>
      <c r="BZ341" s="8"/>
      <c r="CA341" s="8"/>
      <c r="CB341" s="8"/>
      <c r="CC341" s="8"/>
      <c r="CD341" s="8"/>
      <c r="CE341" s="8"/>
      <c r="CF341" s="8"/>
      <c r="CG341" s="8"/>
      <c r="CH341" s="8"/>
      <c r="CI341" s="8"/>
      <c r="CJ341" s="8"/>
      <c r="CK341" s="8"/>
      <c r="CL341" s="8"/>
      <c r="CM341" s="8"/>
      <c r="CN341" s="8"/>
      <c r="CO341" s="8"/>
      <c r="CP341" s="8"/>
      <c r="CQ341" s="8"/>
      <c r="CR341" s="8"/>
      <c r="CS341" s="8"/>
      <c r="CT341" s="8"/>
      <c r="CU341" s="8"/>
      <c r="CV341" s="8"/>
      <c r="CW341" s="8"/>
      <c r="CX341" s="8"/>
      <c r="CY341" s="8"/>
      <c r="CZ341" s="8"/>
      <c r="DA341" s="8"/>
      <c r="DB341" s="8"/>
      <c r="DC341" s="8"/>
      <c r="DD341" s="8"/>
      <c r="DE341" s="8"/>
      <c r="DF341" s="8"/>
      <c r="DG341" s="8"/>
      <c r="DH341" s="8"/>
      <c r="DI341" s="8"/>
      <c r="DJ341" s="8"/>
      <c r="DK341" s="8"/>
      <c r="DL341" s="8"/>
      <c r="DM341" s="8"/>
      <c r="DN341" s="8"/>
      <c r="DO341" s="8"/>
      <c r="DP341" s="8"/>
      <c r="DQ341" s="8"/>
      <c r="DR341" s="8"/>
      <c r="DS341" s="8"/>
      <c r="DT341" s="8"/>
      <c r="DU341" s="8"/>
      <c r="DV341" s="8"/>
      <c r="DW341" s="8"/>
      <c r="DX341" s="8"/>
      <c r="DY341" s="8"/>
      <c r="DZ341" s="8"/>
      <c r="EA341" s="8"/>
      <c r="EB341" s="8"/>
      <c r="EC341" s="8"/>
      <c r="ED341" s="8"/>
      <c r="EE341" s="8"/>
      <c r="EF341" s="8"/>
      <c r="EG341" s="8"/>
      <c r="EH341" s="8"/>
      <c r="EI341" s="8"/>
      <c r="EJ341" s="8"/>
      <c r="EK341" s="8"/>
      <c r="EL341" s="8"/>
      <c r="EM341" s="8"/>
      <c r="EN341" s="8"/>
      <c r="EO341" s="8"/>
      <c r="EP341" s="8"/>
      <c r="EQ341" s="8"/>
      <c r="ER341" s="8"/>
      <c r="ES341" s="8"/>
      <c r="ET341" s="8"/>
      <c r="EU341" s="8"/>
      <c r="EV341" s="8"/>
      <c r="EW341" s="8"/>
      <c r="EX341" s="8"/>
      <c r="EY341" s="8"/>
      <c r="EZ341" s="8"/>
      <c r="FA341" s="8"/>
      <c r="FB341" s="8"/>
      <c r="FC341" s="8"/>
      <c r="FD341" s="8"/>
      <c r="FE341" s="8"/>
      <c r="FF341" s="8"/>
      <c r="FG341" s="8"/>
      <c r="FH341" s="8"/>
      <c r="FI341" s="8"/>
      <c r="FJ341" s="8"/>
      <c r="FK341" s="8"/>
      <c r="FL341" s="8"/>
      <c r="FM341" s="8"/>
      <c r="FN341" s="8"/>
      <c r="FO341" s="8"/>
      <c r="FP341" s="8"/>
      <c r="FQ341" s="8"/>
      <c r="FR341" s="8"/>
      <c r="FS341" s="8"/>
      <c r="FT341" s="8"/>
      <c r="FU341" s="8"/>
      <c r="FV341" s="8"/>
      <c r="FW341" s="8"/>
      <c r="FX341" s="8"/>
    </row>
    <row r="342" spans="2:180" s="7" customFormat="1">
      <c r="B342" s="1"/>
      <c r="C342" s="17"/>
      <c r="D342" s="37"/>
      <c r="E342" s="38"/>
      <c r="F342" s="38"/>
      <c r="G342" s="38"/>
      <c r="H342" s="38"/>
      <c r="I342" s="3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  <c r="AB342" s="8"/>
      <c r="AC342" s="8"/>
      <c r="AD342" s="8"/>
      <c r="AE342" s="8"/>
      <c r="AF342" s="8"/>
      <c r="AG342" s="8"/>
      <c r="AH342" s="8"/>
      <c r="AI342" s="8"/>
      <c r="AJ342" s="8"/>
      <c r="AK342" s="8"/>
      <c r="AL342" s="8"/>
      <c r="AM342" s="8"/>
      <c r="AN342" s="8"/>
      <c r="AO342" s="8"/>
      <c r="AP342" s="8"/>
      <c r="AQ342" s="8"/>
      <c r="AR342" s="8"/>
      <c r="AS342" s="8"/>
      <c r="AT342" s="8"/>
      <c r="AU342" s="8"/>
      <c r="AV342" s="8"/>
      <c r="AW342" s="8"/>
      <c r="AX342" s="8"/>
      <c r="AY342" s="8"/>
      <c r="AZ342" s="8"/>
      <c r="BA342" s="8"/>
      <c r="BB342" s="8"/>
      <c r="BC342" s="8"/>
      <c r="BD342" s="8"/>
      <c r="BE342" s="8"/>
      <c r="BF342" s="8"/>
      <c r="BG342" s="8"/>
      <c r="BH342" s="8"/>
      <c r="BI342" s="8"/>
      <c r="BJ342" s="8"/>
      <c r="BK342" s="8"/>
      <c r="BL342" s="8"/>
      <c r="BM342" s="8"/>
      <c r="BN342" s="8"/>
      <c r="BO342" s="8"/>
      <c r="BP342" s="8"/>
      <c r="BQ342" s="8"/>
      <c r="BR342" s="8"/>
      <c r="BS342" s="8"/>
      <c r="BT342" s="8"/>
      <c r="BU342" s="8"/>
      <c r="BV342" s="8"/>
      <c r="BW342" s="8"/>
      <c r="BX342" s="8"/>
      <c r="BY342" s="8"/>
      <c r="BZ342" s="8"/>
      <c r="CA342" s="8"/>
      <c r="CB342" s="8"/>
      <c r="CC342" s="8"/>
      <c r="CD342" s="8"/>
      <c r="CE342" s="8"/>
      <c r="CF342" s="8"/>
      <c r="CG342" s="8"/>
      <c r="CH342" s="8"/>
      <c r="CI342" s="8"/>
      <c r="CJ342" s="8"/>
      <c r="CK342" s="8"/>
      <c r="CL342" s="8"/>
      <c r="CM342" s="8"/>
      <c r="CN342" s="8"/>
      <c r="CO342" s="8"/>
      <c r="CP342" s="8"/>
      <c r="CQ342" s="8"/>
      <c r="CR342" s="8"/>
      <c r="CS342" s="8"/>
      <c r="CT342" s="8"/>
      <c r="CU342" s="8"/>
      <c r="CV342" s="8"/>
      <c r="CW342" s="8"/>
      <c r="CX342" s="8"/>
      <c r="CY342" s="8"/>
      <c r="CZ342" s="8"/>
      <c r="DA342" s="8"/>
      <c r="DB342" s="8"/>
      <c r="DC342" s="8"/>
      <c r="DD342" s="8"/>
      <c r="DE342" s="8"/>
      <c r="DF342" s="8"/>
      <c r="DG342" s="8"/>
      <c r="DH342" s="8"/>
      <c r="DI342" s="8"/>
      <c r="DJ342" s="8"/>
      <c r="DK342" s="8"/>
      <c r="DL342" s="8"/>
      <c r="DM342" s="8"/>
      <c r="DN342" s="8"/>
      <c r="DO342" s="8"/>
      <c r="DP342" s="8"/>
      <c r="DQ342" s="8"/>
      <c r="DR342" s="8"/>
      <c r="DS342" s="8"/>
      <c r="DT342" s="8"/>
      <c r="DU342" s="8"/>
      <c r="DV342" s="8"/>
      <c r="DW342" s="8"/>
      <c r="DX342" s="8"/>
      <c r="DY342" s="8"/>
      <c r="DZ342" s="8"/>
      <c r="EA342" s="8"/>
      <c r="EB342" s="8"/>
      <c r="EC342" s="8"/>
      <c r="ED342" s="8"/>
      <c r="EE342" s="8"/>
      <c r="EF342" s="8"/>
      <c r="EG342" s="8"/>
      <c r="EH342" s="8"/>
      <c r="EI342" s="8"/>
      <c r="EJ342" s="8"/>
      <c r="EK342" s="8"/>
      <c r="EL342" s="8"/>
      <c r="EM342" s="8"/>
      <c r="EN342" s="8"/>
      <c r="EO342" s="8"/>
      <c r="EP342" s="8"/>
      <c r="EQ342" s="8"/>
      <c r="ER342" s="8"/>
      <c r="ES342" s="8"/>
      <c r="ET342" s="8"/>
      <c r="EU342" s="8"/>
      <c r="EV342" s="8"/>
      <c r="EW342" s="8"/>
      <c r="EX342" s="8"/>
      <c r="EY342" s="8"/>
      <c r="EZ342" s="8"/>
      <c r="FA342" s="8"/>
      <c r="FB342" s="8"/>
      <c r="FC342" s="8"/>
      <c r="FD342" s="8"/>
      <c r="FE342" s="8"/>
      <c r="FF342" s="8"/>
      <c r="FG342" s="8"/>
      <c r="FH342" s="8"/>
      <c r="FI342" s="8"/>
      <c r="FJ342" s="8"/>
      <c r="FK342" s="8"/>
      <c r="FL342" s="8"/>
      <c r="FM342" s="8"/>
      <c r="FN342" s="8"/>
      <c r="FO342" s="8"/>
      <c r="FP342" s="8"/>
      <c r="FQ342" s="8"/>
      <c r="FR342" s="8"/>
      <c r="FS342" s="8"/>
      <c r="FT342" s="8"/>
      <c r="FU342" s="8"/>
      <c r="FV342" s="8"/>
      <c r="FW342" s="8"/>
      <c r="FX342" s="8"/>
    </row>
    <row r="343" spans="2:180" s="7" customFormat="1">
      <c r="B343" s="1"/>
      <c r="C343" s="17"/>
      <c r="D343" s="37"/>
      <c r="E343" s="38"/>
      <c r="F343" s="38"/>
      <c r="G343" s="38"/>
      <c r="H343" s="38"/>
      <c r="I343" s="3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8"/>
      <c r="AD343" s="8"/>
      <c r="AE343" s="8"/>
      <c r="AF343" s="8"/>
      <c r="AG343" s="8"/>
      <c r="AH343" s="8"/>
      <c r="AI343" s="8"/>
      <c r="AJ343" s="8"/>
      <c r="AK343" s="8"/>
      <c r="AL343" s="8"/>
      <c r="AM343" s="8"/>
      <c r="AN343" s="8"/>
      <c r="AO343" s="8"/>
      <c r="AP343" s="8"/>
      <c r="AQ343" s="8"/>
      <c r="AR343" s="8"/>
      <c r="AS343" s="8"/>
      <c r="AT343" s="8"/>
      <c r="AU343" s="8"/>
      <c r="AV343" s="8"/>
      <c r="AW343" s="8"/>
      <c r="AX343" s="8"/>
      <c r="AY343" s="8"/>
      <c r="AZ343" s="8"/>
      <c r="BA343" s="8"/>
      <c r="BB343" s="8"/>
      <c r="BC343" s="8"/>
      <c r="BD343" s="8"/>
      <c r="BE343" s="8"/>
      <c r="BF343" s="8"/>
      <c r="BG343" s="8"/>
      <c r="BH343" s="8"/>
      <c r="BI343" s="8"/>
      <c r="BJ343" s="8"/>
      <c r="BK343" s="8"/>
      <c r="BL343" s="8"/>
      <c r="BM343" s="8"/>
      <c r="BN343" s="8"/>
      <c r="BO343" s="8"/>
      <c r="BP343" s="8"/>
      <c r="BQ343" s="8"/>
      <c r="BR343" s="8"/>
      <c r="BS343" s="8"/>
      <c r="BT343" s="8"/>
      <c r="BU343" s="8"/>
      <c r="BV343" s="8"/>
      <c r="BW343" s="8"/>
      <c r="BX343" s="8"/>
      <c r="BY343" s="8"/>
      <c r="BZ343" s="8"/>
      <c r="CA343" s="8"/>
      <c r="CB343" s="8"/>
      <c r="CC343" s="8"/>
      <c r="CD343" s="8"/>
      <c r="CE343" s="8"/>
      <c r="CF343" s="8"/>
      <c r="CG343" s="8"/>
      <c r="CH343" s="8"/>
      <c r="CI343" s="8"/>
      <c r="CJ343" s="8"/>
      <c r="CK343" s="8"/>
      <c r="CL343" s="8"/>
      <c r="CM343" s="8"/>
      <c r="CN343" s="8"/>
      <c r="CO343" s="8"/>
      <c r="CP343" s="8"/>
      <c r="CQ343" s="8"/>
      <c r="CR343" s="8"/>
      <c r="CS343" s="8"/>
      <c r="CT343" s="8"/>
      <c r="CU343" s="8"/>
      <c r="CV343" s="8"/>
      <c r="CW343" s="8"/>
      <c r="CX343" s="8"/>
      <c r="CY343" s="8"/>
      <c r="CZ343" s="8"/>
      <c r="DA343" s="8"/>
      <c r="DB343" s="8"/>
      <c r="DC343" s="8"/>
      <c r="DD343" s="8"/>
      <c r="DE343" s="8"/>
      <c r="DF343" s="8"/>
      <c r="DG343" s="8"/>
      <c r="DH343" s="8"/>
      <c r="DI343" s="8"/>
      <c r="DJ343" s="8"/>
      <c r="DK343" s="8"/>
      <c r="DL343" s="8"/>
      <c r="DM343" s="8"/>
      <c r="DN343" s="8"/>
      <c r="DO343" s="8"/>
      <c r="DP343" s="8"/>
      <c r="DQ343" s="8"/>
      <c r="DR343" s="8"/>
      <c r="DS343" s="8"/>
      <c r="DT343" s="8"/>
      <c r="DU343" s="8"/>
      <c r="DV343" s="8"/>
      <c r="DW343" s="8"/>
      <c r="DX343" s="8"/>
      <c r="DY343" s="8"/>
      <c r="DZ343" s="8"/>
      <c r="EA343" s="8"/>
      <c r="EB343" s="8"/>
      <c r="EC343" s="8"/>
      <c r="ED343" s="8"/>
      <c r="EE343" s="8"/>
      <c r="EF343" s="8"/>
      <c r="EG343" s="8"/>
      <c r="EH343" s="8"/>
      <c r="EI343" s="8"/>
      <c r="EJ343" s="8"/>
      <c r="EK343" s="8"/>
      <c r="EL343" s="8"/>
      <c r="EM343" s="8"/>
      <c r="EN343" s="8"/>
      <c r="EO343" s="8"/>
      <c r="EP343" s="8"/>
      <c r="EQ343" s="8"/>
      <c r="ER343" s="8"/>
      <c r="ES343" s="8"/>
      <c r="ET343" s="8"/>
      <c r="EU343" s="8"/>
      <c r="EV343" s="8"/>
      <c r="EW343" s="8"/>
      <c r="EX343" s="8"/>
      <c r="EY343" s="8"/>
      <c r="EZ343" s="8"/>
      <c r="FA343" s="8"/>
      <c r="FB343" s="8"/>
      <c r="FC343" s="8"/>
      <c r="FD343" s="8"/>
      <c r="FE343" s="8"/>
      <c r="FF343" s="8"/>
      <c r="FG343" s="8"/>
      <c r="FH343" s="8"/>
      <c r="FI343" s="8"/>
      <c r="FJ343" s="8"/>
      <c r="FK343" s="8"/>
      <c r="FL343" s="8"/>
      <c r="FM343" s="8"/>
      <c r="FN343" s="8"/>
      <c r="FO343" s="8"/>
      <c r="FP343" s="8"/>
      <c r="FQ343" s="8"/>
      <c r="FR343" s="8"/>
      <c r="FS343" s="8"/>
      <c r="FT343" s="8"/>
      <c r="FU343" s="8"/>
      <c r="FV343" s="8"/>
      <c r="FW343" s="8"/>
      <c r="FX343" s="8"/>
    </row>
    <row r="344" spans="2:180" s="7" customFormat="1">
      <c r="B344" s="1"/>
      <c r="C344" s="17"/>
      <c r="D344" s="37"/>
      <c r="E344" s="38"/>
      <c r="F344" s="38"/>
      <c r="G344" s="38"/>
      <c r="H344" s="38"/>
      <c r="I344" s="3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  <c r="AB344" s="8"/>
      <c r="AC344" s="8"/>
      <c r="AD344" s="8"/>
      <c r="AE344" s="8"/>
      <c r="AF344" s="8"/>
      <c r="AG344" s="8"/>
      <c r="AH344" s="8"/>
      <c r="AI344" s="8"/>
      <c r="AJ344" s="8"/>
      <c r="AK344" s="8"/>
      <c r="AL344" s="8"/>
      <c r="AM344" s="8"/>
      <c r="AN344" s="8"/>
      <c r="AO344" s="8"/>
      <c r="AP344" s="8"/>
      <c r="AQ344" s="8"/>
      <c r="AR344" s="8"/>
      <c r="AS344" s="8"/>
      <c r="AT344" s="8"/>
      <c r="AU344" s="8"/>
      <c r="AV344" s="8"/>
      <c r="AW344" s="8"/>
      <c r="AX344" s="8"/>
      <c r="AY344" s="8"/>
      <c r="AZ344" s="8"/>
      <c r="BA344" s="8"/>
      <c r="BB344" s="8"/>
      <c r="BC344" s="8"/>
      <c r="BD344" s="8"/>
      <c r="BE344" s="8"/>
      <c r="BF344" s="8"/>
      <c r="BG344" s="8"/>
      <c r="BH344" s="8"/>
      <c r="BI344" s="8"/>
      <c r="BJ344" s="8"/>
      <c r="BK344" s="8"/>
      <c r="BL344" s="8"/>
      <c r="BM344" s="8"/>
      <c r="BN344" s="8"/>
      <c r="BO344" s="8"/>
      <c r="BP344" s="8"/>
      <c r="BQ344" s="8"/>
      <c r="BR344" s="8"/>
      <c r="BS344" s="8"/>
      <c r="BT344" s="8"/>
      <c r="BU344" s="8"/>
      <c r="BV344" s="8"/>
      <c r="BW344" s="8"/>
      <c r="BX344" s="8"/>
      <c r="BY344" s="8"/>
      <c r="BZ344" s="8"/>
      <c r="CA344" s="8"/>
      <c r="CB344" s="8"/>
      <c r="CC344" s="8"/>
      <c r="CD344" s="8"/>
      <c r="CE344" s="8"/>
      <c r="CF344" s="8"/>
      <c r="CG344" s="8"/>
      <c r="CH344" s="8"/>
      <c r="CI344" s="8"/>
      <c r="CJ344" s="8"/>
      <c r="CK344" s="8"/>
      <c r="CL344" s="8"/>
      <c r="CM344" s="8"/>
      <c r="CN344" s="8"/>
      <c r="CO344" s="8"/>
      <c r="CP344" s="8"/>
      <c r="CQ344" s="8"/>
      <c r="CR344" s="8"/>
      <c r="CS344" s="8"/>
      <c r="CT344" s="8"/>
      <c r="CU344" s="8"/>
      <c r="CV344" s="8"/>
      <c r="CW344" s="8"/>
      <c r="CX344" s="8"/>
      <c r="CY344" s="8"/>
      <c r="CZ344" s="8"/>
      <c r="DA344" s="8"/>
      <c r="DB344" s="8"/>
      <c r="DC344" s="8"/>
      <c r="DD344" s="8"/>
      <c r="DE344" s="8"/>
      <c r="DF344" s="8"/>
      <c r="DG344" s="8"/>
      <c r="DH344" s="8"/>
      <c r="DI344" s="8"/>
      <c r="DJ344" s="8"/>
      <c r="DK344" s="8"/>
      <c r="DL344" s="8"/>
      <c r="DM344" s="8"/>
      <c r="DN344" s="8"/>
      <c r="DO344" s="8"/>
      <c r="DP344" s="8"/>
      <c r="DQ344" s="8"/>
      <c r="DR344" s="8"/>
      <c r="DS344" s="8"/>
      <c r="DT344" s="8"/>
      <c r="DU344" s="8"/>
      <c r="DV344" s="8"/>
      <c r="DW344" s="8"/>
      <c r="DX344" s="8"/>
      <c r="DY344" s="8"/>
      <c r="DZ344" s="8"/>
      <c r="EA344" s="8"/>
      <c r="EB344" s="8"/>
      <c r="EC344" s="8"/>
      <c r="ED344" s="8"/>
      <c r="EE344" s="8"/>
      <c r="EF344" s="8"/>
      <c r="EG344" s="8"/>
      <c r="EH344" s="8"/>
      <c r="EI344" s="8"/>
      <c r="EJ344" s="8"/>
      <c r="EK344" s="8"/>
      <c r="EL344" s="8"/>
      <c r="EM344" s="8"/>
      <c r="EN344" s="8"/>
      <c r="EO344" s="8"/>
      <c r="EP344" s="8"/>
      <c r="EQ344" s="8"/>
      <c r="ER344" s="8"/>
      <c r="ES344" s="8"/>
      <c r="ET344" s="8"/>
      <c r="EU344" s="8"/>
      <c r="EV344" s="8"/>
      <c r="EW344" s="8"/>
      <c r="EX344" s="8"/>
      <c r="EY344" s="8"/>
      <c r="EZ344" s="8"/>
      <c r="FA344" s="8"/>
      <c r="FB344" s="8"/>
      <c r="FC344" s="8"/>
      <c r="FD344" s="8"/>
      <c r="FE344" s="8"/>
      <c r="FF344" s="8"/>
      <c r="FG344" s="8"/>
      <c r="FH344" s="8"/>
      <c r="FI344" s="8"/>
      <c r="FJ344" s="8"/>
      <c r="FK344" s="8"/>
      <c r="FL344" s="8"/>
      <c r="FM344" s="8"/>
      <c r="FN344" s="8"/>
      <c r="FO344" s="8"/>
      <c r="FP344" s="8"/>
      <c r="FQ344" s="8"/>
      <c r="FR344" s="8"/>
      <c r="FS344" s="8"/>
      <c r="FT344" s="8"/>
      <c r="FU344" s="8"/>
      <c r="FV344" s="8"/>
      <c r="FW344" s="8"/>
      <c r="FX344" s="8"/>
    </row>
    <row r="345" spans="2:180" s="7" customFormat="1">
      <c r="B345" s="1"/>
      <c r="C345" s="17"/>
      <c r="D345" s="37"/>
      <c r="E345" s="38"/>
      <c r="F345" s="38"/>
      <c r="G345" s="38"/>
      <c r="H345" s="38"/>
      <c r="I345" s="3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  <c r="AB345" s="8"/>
      <c r="AC345" s="8"/>
      <c r="AD345" s="8"/>
      <c r="AE345" s="8"/>
      <c r="AF345" s="8"/>
      <c r="AG345" s="8"/>
      <c r="AH345" s="8"/>
      <c r="AI345" s="8"/>
      <c r="AJ345" s="8"/>
      <c r="AK345" s="8"/>
      <c r="AL345" s="8"/>
      <c r="AM345" s="8"/>
      <c r="AN345" s="8"/>
      <c r="AO345" s="8"/>
      <c r="AP345" s="8"/>
      <c r="AQ345" s="8"/>
      <c r="AR345" s="8"/>
      <c r="AS345" s="8"/>
      <c r="AT345" s="8"/>
      <c r="AU345" s="8"/>
      <c r="AV345" s="8"/>
      <c r="AW345" s="8"/>
      <c r="AX345" s="8"/>
      <c r="AY345" s="8"/>
      <c r="AZ345" s="8"/>
      <c r="BA345" s="8"/>
      <c r="BB345" s="8"/>
      <c r="BC345" s="8"/>
      <c r="BD345" s="8"/>
      <c r="BE345" s="8"/>
      <c r="BF345" s="8"/>
      <c r="BG345" s="8"/>
      <c r="BH345" s="8"/>
      <c r="BI345" s="8"/>
      <c r="BJ345" s="8"/>
      <c r="BK345" s="8"/>
      <c r="BL345" s="8"/>
      <c r="BM345" s="8"/>
      <c r="BN345" s="8"/>
      <c r="BO345" s="8"/>
      <c r="BP345" s="8"/>
      <c r="BQ345" s="8"/>
      <c r="BR345" s="8"/>
      <c r="BS345" s="8"/>
      <c r="BT345" s="8"/>
      <c r="BU345" s="8"/>
      <c r="BV345" s="8"/>
      <c r="BW345" s="8"/>
      <c r="BX345" s="8"/>
      <c r="BY345" s="8"/>
      <c r="BZ345" s="8"/>
      <c r="CA345" s="8"/>
      <c r="CB345" s="8"/>
      <c r="CC345" s="8"/>
      <c r="CD345" s="8"/>
      <c r="CE345" s="8"/>
      <c r="CF345" s="8"/>
      <c r="CG345" s="8"/>
      <c r="CH345" s="8"/>
      <c r="CI345" s="8"/>
      <c r="CJ345" s="8"/>
      <c r="CK345" s="8"/>
      <c r="CL345" s="8"/>
      <c r="CM345" s="8"/>
      <c r="CN345" s="8"/>
      <c r="CO345" s="8"/>
      <c r="CP345" s="8"/>
      <c r="CQ345" s="8"/>
      <c r="CR345" s="8"/>
      <c r="CS345" s="8"/>
      <c r="CT345" s="8"/>
      <c r="CU345" s="8"/>
      <c r="CV345" s="8"/>
      <c r="CW345" s="8"/>
      <c r="CX345" s="8"/>
      <c r="CY345" s="8"/>
      <c r="CZ345" s="8"/>
      <c r="DA345" s="8"/>
      <c r="DB345" s="8"/>
      <c r="DC345" s="8"/>
      <c r="DD345" s="8"/>
      <c r="DE345" s="8"/>
      <c r="DF345" s="8"/>
      <c r="DG345" s="8"/>
      <c r="DH345" s="8"/>
      <c r="DI345" s="8"/>
      <c r="DJ345" s="8"/>
      <c r="DK345" s="8"/>
      <c r="DL345" s="8"/>
      <c r="DM345" s="8"/>
      <c r="DN345" s="8"/>
      <c r="DO345" s="8"/>
      <c r="DP345" s="8"/>
      <c r="DQ345" s="8"/>
      <c r="DR345" s="8"/>
      <c r="DS345" s="8"/>
      <c r="DT345" s="8"/>
      <c r="DU345" s="8"/>
      <c r="DV345" s="8"/>
      <c r="DW345" s="8"/>
      <c r="DX345" s="8"/>
      <c r="DY345" s="8"/>
      <c r="DZ345" s="8"/>
      <c r="EA345" s="8"/>
      <c r="EB345" s="8"/>
      <c r="EC345" s="8"/>
      <c r="ED345" s="8"/>
      <c r="EE345" s="8"/>
      <c r="EF345" s="8"/>
      <c r="EG345" s="8"/>
      <c r="EH345" s="8"/>
      <c r="EI345" s="8"/>
      <c r="EJ345" s="8"/>
      <c r="EK345" s="8"/>
      <c r="EL345" s="8"/>
      <c r="EM345" s="8"/>
      <c r="EN345" s="8"/>
      <c r="EO345" s="8"/>
      <c r="EP345" s="8"/>
      <c r="EQ345" s="8"/>
      <c r="ER345" s="8"/>
      <c r="ES345" s="8"/>
      <c r="ET345" s="8"/>
      <c r="EU345" s="8"/>
      <c r="EV345" s="8"/>
      <c r="EW345" s="8"/>
      <c r="EX345" s="8"/>
      <c r="EY345" s="8"/>
      <c r="EZ345" s="8"/>
      <c r="FA345" s="8"/>
      <c r="FB345" s="8"/>
      <c r="FC345" s="8"/>
      <c r="FD345" s="8"/>
      <c r="FE345" s="8"/>
      <c r="FF345" s="8"/>
      <c r="FG345" s="8"/>
      <c r="FH345" s="8"/>
      <c r="FI345" s="8"/>
      <c r="FJ345" s="8"/>
      <c r="FK345" s="8"/>
      <c r="FL345" s="8"/>
      <c r="FM345" s="8"/>
      <c r="FN345" s="8"/>
      <c r="FO345" s="8"/>
      <c r="FP345" s="8"/>
      <c r="FQ345" s="8"/>
      <c r="FR345" s="8"/>
      <c r="FS345" s="8"/>
      <c r="FT345" s="8"/>
      <c r="FU345" s="8"/>
      <c r="FV345" s="8"/>
      <c r="FW345" s="8"/>
      <c r="FX345" s="8"/>
    </row>
    <row r="346" spans="2:180" s="7" customFormat="1">
      <c r="B346" s="1"/>
      <c r="C346" s="17"/>
      <c r="D346" s="37"/>
      <c r="E346" s="38"/>
      <c r="F346" s="38"/>
      <c r="G346" s="38"/>
      <c r="H346" s="38"/>
      <c r="I346" s="3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8"/>
      <c r="AD346" s="8"/>
      <c r="AE346" s="8"/>
      <c r="AF346" s="8"/>
      <c r="AG346" s="8"/>
      <c r="AH346" s="8"/>
      <c r="AI346" s="8"/>
      <c r="AJ346" s="8"/>
      <c r="AK346" s="8"/>
      <c r="AL346" s="8"/>
      <c r="AM346" s="8"/>
      <c r="AN346" s="8"/>
      <c r="AO346" s="8"/>
      <c r="AP346" s="8"/>
      <c r="AQ346" s="8"/>
      <c r="AR346" s="8"/>
      <c r="AS346" s="8"/>
      <c r="AT346" s="8"/>
      <c r="AU346" s="8"/>
      <c r="AV346" s="8"/>
      <c r="AW346" s="8"/>
      <c r="AX346" s="8"/>
      <c r="AY346" s="8"/>
      <c r="AZ346" s="8"/>
      <c r="BA346" s="8"/>
      <c r="BB346" s="8"/>
      <c r="BC346" s="8"/>
      <c r="BD346" s="8"/>
      <c r="BE346" s="8"/>
      <c r="BF346" s="8"/>
      <c r="BG346" s="8"/>
      <c r="BH346" s="8"/>
      <c r="BI346" s="8"/>
      <c r="BJ346" s="8"/>
      <c r="BK346" s="8"/>
      <c r="BL346" s="8"/>
      <c r="BM346" s="8"/>
      <c r="BN346" s="8"/>
      <c r="BO346" s="8"/>
      <c r="BP346" s="8"/>
      <c r="BQ346" s="8"/>
      <c r="BR346" s="8"/>
      <c r="BS346" s="8"/>
      <c r="BT346" s="8"/>
      <c r="BU346" s="8"/>
      <c r="BV346" s="8"/>
      <c r="BW346" s="8"/>
      <c r="BX346" s="8"/>
      <c r="BY346" s="8"/>
      <c r="BZ346" s="8"/>
      <c r="CA346" s="8"/>
      <c r="CB346" s="8"/>
      <c r="CC346" s="8"/>
      <c r="CD346" s="8"/>
      <c r="CE346" s="8"/>
      <c r="CF346" s="8"/>
      <c r="CG346" s="8"/>
      <c r="CH346" s="8"/>
      <c r="CI346" s="8"/>
      <c r="CJ346" s="8"/>
      <c r="CK346" s="8"/>
      <c r="CL346" s="8"/>
      <c r="CM346" s="8"/>
      <c r="CN346" s="8"/>
      <c r="CO346" s="8"/>
      <c r="CP346" s="8"/>
      <c r="CQ346" s="8"/>
      <c r="CR346" s="8"/>
      <c r="CS346" s="8"/>
      <c r="CT346" s="8"/>
      <c r="CU346" s="8"/>
      <c r="CV346" s="8"/>
      <c r="CW346" s="8"/>
      <c r="CX346" s="8"/>
      <c r="CY346" s="8"/>
      <c r="CZ346" s="8"/>
      <c r="DA346" s="8"/>
      <c r="DB346" s="8"/>
      <c r="DC346" s="8"/>
      <c r="DD346" s="8"/>
      <c r="DE346" s="8"/>
      <c r="DF346" s="8"/>
      <c r="DG346" s="8"/>
      <c r="DH346" s="8"/>
      <c r="DI346" s="8"/>
      <c r="DJ346" s="8"/>
      <c r="DK346" s="8"/>
      <c r="DL346" s="8"/>
      <c r="DM346" s="8"/>
      <c r="DN346" s="8"/>
      <c r="DO346" s="8"/>
      <c r="DP346" s="8"/>
      <c r="DQ346" s="8"/>
      <c r="DR346" s="8"/>
      <c r="DS346" s="8"/>
      <c r="DT346" s="8"/>
      <c r="DU346" s="8"/>
      <c r="DV346" s="8"/>
      <c r="DW346" s="8"/>
      <c r="DX346" s="8"/>
      <c r="DY346" s="8"/>
      <c r="DZ346" s="8"/>
      <c r="EA346" s="8"/>
      <c r="EB346" s="8"/>
      <c r="EC346" s="8"/>
      <c r="ED346" s="8"/>
      <c r="EE346" s="8"/>
      <c r="EF346" s="8"/>
      <c r="EG346" s="8"/>
      <c r="EH346" s="8"/>
      <c r="EI346" s="8"/>
      <c r="EJ346" s="8"/>
      <c r="EK346" s="8"/>
      <c r="EL346" s="8"/>
      <c r="EM346" s="8"/>
      <c r="EN346" s="8"/>
      <c r="EO346" s="8"/>
      <c r="EP346" s="8"/>
      <c r="EQ346" s="8"/>
      <c r="ER346" s="8"/>
      <c r="ES346" s="8"/>
      <c r="ET346" s="8"/>
      <c r="EU346" s="8"/>
      <c r="EV346" s="8"/>
      <c r="EW346" s="8"/>
      <c r="EX346" s="8"/>
      <c r="EY346" s="8"/>
      <c r="EZ346" s="8"/>
      <c r="FA346" s="8"/>
      <c r="FB346" s="8"/>
      <c r="FC346" s="8"/>
      <c r="FD346" s="8"/>
      <c r="FE346" s="8"/>
      <c r="FF346" s="8"/>
      <c r="FG346" s="8"/>
      <c r="FH346" s="8"/>
      <c r="FI346" s="8"/>
      <c r="FJ346" s="8"/>
      <c r="FK346" s="8"/>
      <c r="FL346" s="8"/>
      <c r="FM346" s="8"/>
      <c r="FN346" s="8"/>
      <c r="FO346" s="8"/>
      <c r="FP346" s="8"/>
      <c r="FQ346" s="8"/>
      <c r="FR346" s="8"/>
      <c r="FS346" s="8"/>
      <c r="FT346" s="8"/>
      <c r="FU346" s="8"/>
      <c r="FV346" s="8"/>
      <c r="FW346" s="8"/>
      <c r="FX346" s="8"/>
    </row>
    <row r="347" spans="2:180" s="7" customFormat="1">
      <c r="B347" s="1"/>
      <c r="C347" s="17"/>
      <c r="D347" s="37"/>
      <c r="E347" s="38"/>
      <c r="F347" s="38"/>
      <c r="G347" s="38"/>
      <c r="H347" s="38"/>
      <c r="I347" s="3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  <c r="AD347" s="8"/>
      <c r="AE347" s="8"/>
      <c r="AF347" s="8"/>
      <c r="AG347" s="8"/>
      <c r="AH347" s="8"/>
      <c r="AI347" s="8"/>
      <c r="AJ347" s="8"/>
      <c r="AK347" s="8"/>
      <c r="AL347" s="8"/>
      <c r="AM347" s="8"/>
      <c r="AN347" s="8"/>
      <c r="AO347" s="8"/>
      <c r="AP347" s="8"/>
      <c r="AQ347" s="8"/>
      <c r="AR347" s="8"/>
      <c r="AS347" s="8"/>
      <c r="AT347" s="8"/>
      <c r="AU347" s="8"/>
      <c r="AV347" s="8"/>
      <c r="AW347" s="8"/>
      <c r="AX347" s="8"/>
      <c r="AY347" s="8"/>
      <c r="AZ347" s="8"/>
      <c r="BA347" s="8"/>
      <c r="BB347" s="8"/>
      <c r="BC347" s="8"/>
      <c r="BD347" s="8"/>
      <c r="BE347" s="8"/>
      <c r="BF347" s="8"/>
      <c r="BG347" s="8"/>
      <c r="BH347" s="8"/>
      <c r="BI347" s="8"/>
      <c r="BJ347" s="8"/>
      <c r="BK347" s="8"/>
      <c r="BL347" s="8"/>
      <c r="BM347" s="8"/>
      <c r="BN347" s="8"/>
      <c r="BO347" s="8"/>
      <c r="BP347" s="8"/>
      <c r="BQ347" s="8"/>
      <c r="BR347" s="8"/>
      <c r="BS347" s="8"/>
      <c r="BT347" s="8"/>
      <c r="BU347" s="8"/>
      <c r="BV347" s="8"/>
      <c r="BW347" s="8"/>
      <c r="BX347" s="8"/>
      <c r="BY347" s="8"/>
      <c r="BZ347" s="8"/>
      <c r="CA347" s="8"/>
      <c r="CB347" s="8"/>
      <c r="CC347" s="8"/>
      <c r="CD347" s="8"/>
      <c r="CE347" s="8"/>
      <c r="CF347" s="8"/>
      <c r="CG347" s="8"/>
      <c r="CH347" s="8"/>
      <c r="CI347" s="8"/>
      <c r="CJ347" s="8"/>
      <c r="CK347" s="8"/>
      <c r="CL347" s="8"/>
      <c r="CM347" s="8"/>
      <c r="CN347" s="8"/>
      <c r="CO347" s="8"/>
      <c r="CP347" s="8"/>
      <c r="CQ347" s="8"/>
      <c r="CR347" s="8"/>
      <c r="CS347" s="8"/>
      <c r="CT347" s="8"/>
      <c r="CU347" s="8"/>
      <c r="CV347" s="8"/>
      <c r="CW347" s="8"/>
      <c r="CX347" s="8"/>
      <c r="CY347" s="8"/>
      <c r="CZ347" s="8"/>
      <c r="DA347" s="8"/>
      <c r="DB347" s="8"/>
      <c r="DC347" s="8"/>
      <c r="DD347" s="8"/>
      <c r="DE347" s="8"/>
      <c r="DF347" s="8"/>
      <c r="DG347" s="8"/>
      <c r="DH347" s="8"/>
      <c r="DI347" s="8"/>
      <c r="DJ347" s="8"/>
      <c r="DK347" s="8"/>
      <c r="DL347" s="8"/>
      <c r="DM347" s="8"/>
      <c r="DN347" s="8"/>
      <c r="DO347" s="8"/>
      <c r="DP347" s="8"/>
      <c r="DQ347" s="8"/>
      <c r="DR347" s="8"/>
      <c r="DS347" s="8"/>
      <c r="DT347" s="8"/>
      <c r="DU347" s="8"/>
      <c r="DV347" s="8"/>
      <c r="DW347" s="8"/>
      <c r="DX347" s="8"/>
      <c r="DY347" s="8"/>
      <c r="DZ347" s="8"/>
      <c r="EA347" s="8"/>
      <c r="EB347" s="8"/>
      <c r="EC347" s="8"/>
      <c r="ED347" s="8"/>
      <c r="EE347" s="8"/>
      <c r="EF347" s="8"/>
      <c r="EG347" s="8"/>
      <c r="EH347" s="8"/>
      <c r="EI347" s="8"/>
      <c r="EJ347" s="8"/>
      <c r="EK347" s="8"/>
      <c r="EL347" s="8"/>
      <c r="EM347" s="8"/>
      <c r="EN347" s="8"/>
      <c r="EO347" s="8"/>
      <c r="EP347" s="8"/>
      <c r="EQ347" s="8"/>
      <c r="ER347" s="8"/>
      <c r="ES347" s="8"/>
      <c r="ET347" s="8"/>
      <c r="EU347" s="8"/>
      <c r="EV347" s="8"/>
      <c r="EW347" s="8"/>
      <c r="EX347" s="8"/>
      <c r="EY347" s="8"/>
      <c r="EZ347" s="8"/>
      <c r="FA347" s="8"/>
      <c r="FB347" s="8"/>
      <c r="FC347" s="8"/>
      <c r="FD347" s="8"/>
      <c r="FE347" s="8"/>
      <c r="FF347" s="8"/>
      <c r="FG347" s="8"/>
      <c r="FH347" s="8"/>
      <c r="FI347" s="8"/>
      <c r="FJ347" s="8"/>
      <c r="FK347" s="8"/>
      <c r="FL347" s="8"/>
      <c r="FM347" s="8"/>
      <c r="FN347" s="8"/>
      <c r="FO347" s="8"/>
      <c r="FP347" s="8"/>
      <c r="FQ347" s="8"/>
      <c r="FR347" s="8"/>
      <c r="FS347" s="8"/>
      <c r="FT347" s="8"/>
      <c r="FU347" s="8"/>
      <c r="FV347" s="8"/>
      <c r="FW347" s="8"/>
      <c r="FX347" s="8"/>
    </row>
    <row r="348" spans="2:180" s="7" customFormat="1">
      <c r="B348" s="1"/>
      <c r="C348" s="17"/>
      <c r="D348" s="37"/>
      <c r="E348" s="38"/>
      <c r="F348" s="38"/>
      <c r="G348" s="38"/>
      <c r="H348" s="38"/>
      <c r="I348" s="3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8"/>
      <c r="AB348" s="8"/>
      <c r="AC348" s="8"/>
      <c r="AD348" s="8"/>
      <c r="AE348" s="8"/>
      <c r="AF348" s="8"/>
      <c r="AG348" s="8"/>
      <c r="AH348" s="8"/>
      <c r="AI348" s="8"/>
      <c r="AJ348" s="8"/>
      <c r="AK348" s="8"/>
      <c r="AL348" s="8"/>
      <c r="AM348" s="8"/>
      <c r="AN348" s="8"/>
      <c r="AO348" s="8"/>
      <c r="AP348" s="8"/>
      <c r="AQ348" s="8"/>
      <c r="AR348" s="8"/>
      <c r="AS348" s="8"/>
      <c r="AT348" s="8"/>
      <c r="AU348" s="8"/>
      <c r="AV348" s="8"/>
      <c r="AW348" s="8"/>
      <c r="AX348" s="8"/>
      <c r="AY348" s="8"/>
      <c r="AZ348" s="8"/>
      <c r="BA348" s="8"/>
      <c r="BB348" s="8"/>
      <c r="BC348" s="8"/>
      <c r="BD348" s="8"/>
      <c r="BE348" s="8"/>
      <c r="BF348" s="8"/>
      <c r="BG348" s="8"/>
      <c r="BH348" s="8"/>
      <c r="BI348" s="8"/>
      <c r="BJ348" s="8"/>
      <c r="BK348" s="8"/>
      <c r="BL348" s="8"/>
      <c r="BM348" s="8"/>
      <c r="BN348" s="8"/>
      <c r="BO348" s="8"/>
      <c r="BP348" s="8"/>
      <c r="BQ348" s="8"/>
      <c r="BR348" s="8"/>
      <c r="BS348" s="8"/>
      <c r="BT348" s="8"/>
      <c r="BU348" s="8"/>
      <c r="BV348" s="8"/>
      <c r="BW348" s="8"/>
      <c r="BX348" s="8"/>
      <c r="BY348" s="8"/>
      <c r="BZ348" s="8"/>
      <c r="CA348" s="8"/>
      <c r="CB348" s="8"/>
      <c r="CC348" s="8"/>
      <c r="CD348" s="8"/>
      <c r="CE348" s="8"/>
      <c r="CF348" s="8"/>
      <c r="CG348" s="8"/>
      <c r="CH348" s="8"/>
      <c r="CI348" s="8"/>
      <c r="CJ348" s="8"/>
      <c r="CK348" s="8"/>
      <c r="CL348" s="8"/>
      <c r="CM348" s="8"/>
      <c r="CN348" s="8"/>
      <c r="CO348" s="8"/>
      <c r="CP348" s="8"/>
      <c r="CQ348" s="8"/>
      <c r="CR348" s="8"/>
      <c r="CS348" s="8"/>
      <c r="CT348" s="8"/>
      <c r="CU348" s="8"/>
      <c r="CV348" s="8"/>
      <c r="CW348" s="8"/>
      <c r="CX348" s="8"/>
      <c r="CY348" s="8"/>
      <c r="CZ348" s="8"/>
      <c r="DA348" s="8"/>
      <c r="DB348" s="8"/>
      <c r="DC348" s="8"/>
      <c r="DD348" s="8"/>
      <c r="DE348" s="8"/>
      <c r="DF348" s="8"/>
      <c r="DG348" s="8"/>
      <c r="DH348" s="8"/>
      <c r="DI348" s="8"/>
      <c r="DJ348" s="8"/>
      <c r="DK348" s="8"/>
      <c r="DL348" s="8"/>
      <c r="DM348" s="8"/>
      <c r="DN348" s="8"/>
      <c r="DO348" s="8"/>
      <c r="DP348" s="8"/>
      <c r="DQ348" s="8"/>
      <c r="DR348" s="8"/>
      <c r="DS348" s="8"/>
      <c r="DT348" s="8"/>
      <c r="DU348" s="8"/>
      <c r="DV348" s="8"/>
      <c r="DW348" s="8"/>
      <c r="DX348" s="8"/>
      <c r="DY348" s="8"/>
      <c r="DZ348" s="8"/>
      <c r="EA348" s="8"/>
      <c r="EB348" s="8"/>
      <c r="EC348" s="8"/>
      <c r="ED348" s="8"/>
      <c r="EE348" s="8"/>
      <c r="EF348" s="8"/>
      <c r="EG348" s="8"/>
      <c r="EH348" s="8"/>
      <c r="EI348" s="8"/>
      <c r="EJ348" s="8"/>
      <c r="EK348" s="8"/>
      <c r="EL348" s="8"/>
      <c r="EM348" s="8"/>
      <c r="EN348" s="8"/>
      <c r="EO348" s="8"/>
      <c r="EP348" s="8"/>
      <c r="EQ348" s="8"/>
      <c r="ER348" s="8"/>
      <c r="ES348" s="8"/>
      <c r="ET348" s="8"/>
      <c r="EU348" s="8"/>
      <c r="EV348" s="8"/>
      <c r="EW348" s="8"/>
      <c r="EX348" s="8"/>
      <c r="EY348" s="8"/>
      <c r="EZ348" s="8"/>
      <c r="FA348" s="8"/>
      <c r="FB348" s="8"/>
      <c r="FC348" s="8"/>
      <c r="FD348" s="8"/>
      <c r="FE348" s="8"/>
      <c r="FF348" s="8"/>
      <c r="FG348" s="8"/>
      <c r="FH348" s="8"/>
      <c r="FI348" s="8"/>
      <c r="FJ348" s="8"/>
      <c r="FK348" s="8"/>
      <c r="FL348" s="8"/>
      <c r="FM348" s="8"/>
      <c r="FN348" s="8"/>
      <c r="FO348" s="8"/>
      <c r="FP348" s="8"/>
      <c r="FQ348" s="8"/>
      <c r="FR348" s="8"/>
      <c r="FS348" s="8"/>
      <c r="FT348" s="8"/>
      <c r="FU348" s="8"/>
      <c r="FV348" s="8"/>
      <c r="FW348" s="8"/>
      <c r="FX348" s="8"/>
    </row>
    <row r="349" spans="2:180" s="7" customFormat="1">
      <c r="B349" s="1"/>
      <c r="C349" s="17"/>
      <c r="D349" s="37"/>
      <c r="E349" s="38"/>
      <c r="F349" s="38"/>
      <c r="G349" s="38"/>
      <c r="H349" s="38"/>
      <c r="I349" s="3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  <c r="AB349" s="8"/>
      <c r="AC349" s="8"/>
      <c r="AD349" s="8"/>
      <c r="AE349" s="8"/>
      <c r="AF349" s="8"/>
      <c r="AG349" s="8"/>
      <c r="AH349" s="8"/>
      <c r="AI349" s="8"/>
      <c r="AJ349" s="8"/>
      <c r="AK349" s="8"/>
      <c r="AL349" s="8"/>
      <c r="AM349" s="8"/>
      <c r="AN349" s="8"/>
      <c r="AO349" s="8"/>
      <c r="AP349" s="8"/>
      <c r="AQ349" s="8"/>
      <c r="AR349" s="8"/>
      <c r="AS349" s="8"/>
      <c r="AT349" s="8"/>
      <c r="AU349" s="8"/>
      <c r="AV349" s="8"/>
      <c r="AW349" s="8"/>
      <c r="AX349" s="8"/>
      <c r="AY349" s="8"/>
      <c r="AZ349" s="8"/>
      <c r="BA349" s="8"/>
      <c r="BB349" s="8"/>
      <c r="BC349" s="8"/>
      <c r="BD349" s="8"/>
      <c r="BE349" s="8"/>
      <c r="BF349" s="8"/>
      <c r="BG349" s="8"/>
      <c r="BH349" s="8"/>
      <c r="BI349" s="8"/>
      <c r="BJ349" s="8"/>
      <c r="BK349" s="8"/>
      <c r="BL349" s="8"/>
      <c r="BM349" s="8"/>
      <c r="BN349" s="8"/>
      <c r="BO349" s="8"/>
      <c r="BP349" s="8"/>
      <c r="BQ349" s="8"/>
      <c r="BR349" s="8"/>
      <c r="BS349" s="8"/>
      <c r="BT349" s="8"/>
      <c r="BU349" s="8"/>
      <c r="BV349" s="8"/>
      <c r="BW349" s="8"/>
      <c r="BX349" s="8"/>
      <c r="BY349" s="8"/>
      <c r="BZ349" s="8"/>
      <c r="CA349" s="8"/>
      <c r="CB349" s="8"/>
      <c r="CC349" s="8"/>
      <c r="CD349" s="8"/>
      <c r="CE349" s="8"/>
      <c r="CF349" s="8"/>
      <c r="CG349" s="8"/>
      <c r="CH349" s="8"/>
      <c r="CI349" s="8"/>
      <c r="CJ349" s="8"/>
      <c r="CK349" s="8"/>
      <c r="CL349" s="8"/>
      <c r="CM349" s="8"/>
      <c r="CN349" s="8"/>
      <c r="CO349" s="8"/>
      <c r="CP349" s="8"/>
      <c r="CQ349" s="8"/>
      <c r="CR349" s="8"/>
      <c r="CS349" s="8"/>
      <c r="CT349" s="8"/>
      <c r="CU349" s="8"/>
      <c r="CV349" s="8"/>
      <c r="CW349" s="8"/>
      <c r="CX349" s="8"/>
      <c r="CY349" s="8"/>
      <c r="CZ349" s="8"/>
      <c r="DA349" s="8"/>
      <c r="DB349" s="8"/>
      <c r="DC349" s="8"/>
      <c r="DD349" s="8"/>
      <c r="DE349" s="8"/>
      <c r="DF349" s="8"/>
      <c r="DG349" s="8"/>
      <c r="DH349" s="8"/>
      <c r="DI349" s="8"/>
      <c r="DJ349" s="8"/>
      <c r="DK349" s="8"/>
      <c r="DL349" s="8"/>
      <c r="DM349" s="8"/>
      <c r="DN349" s="8"/>
      <c r="DO349" s="8"/>
      <c r="DP349" s="8"/>
      <c r="DQ349" s="8"/>
      <c r="DR349" s="8"/>
      <c r="DS349" s="8"/>
      <c r="DT349" s="8"/>
      <c r="DU349" s="8"/>
      <c r="DV349" s="8"/>
      <c r="DW349" s="8"/>
      <c r="DX349" s="8"/>
      <c r="DY349" s="8"/>
      <c r="DZ349" s="8"/>
      <c r="EA349" s="8"/>
      <c r="EB349" s="8"/>
      <c r="EC349" s="8"/>
      <c r="ED349" s="8"/>
      <c r="EE349" s="8"/>
      <c r="EF349" s="8"/>
      <c r="EG349" s="8"/>
      <c r="EH349" s="8"/>
      <c r="EI349" s="8"/>
      <c r="EJ349" s="8"/>
      <c r="EK349" s="8"/>
      <c r="EL349" s="8"/>
      <c r="EM349" s="8"/>
      <c r="EN349" s="8"/>
      <c r="EO349" s="8"/>
      <c r="EP349" s="8"/>
      <c r="EQ349" s="8"/>
      <c r="ER349" s="8"/>
      <c r="ES349" s="8"/>
      <c r="ET349" s="8"/>
      <c r="EU349" s="8"/>
      <c r="EV349" s="8"/>
      <c r="EW349" s="8"/>
      <c r="EX349" s="8"/>
      <c r="EY349" s="8"/>
      <c r="EZ349" s="8"/>
      <c r="FA349" s="8"/>
      <c r="FB349" s="8"/>
      <c r="FC349" s="8"/>
      <c r="FD349" s="8"/>
      <c r="FE349" s="8"/>
      <c r="FF349" s="8"/>
      <c r="FG349" s="8"/>
      <c r="FH349" s="8"/>
      <c r="FI349" s="8"/>
      <c r="FJ349" s="8"/>
      <c r="FK349" s="8"/>
      <c r="FL349" s="8"/>
      <c r="FM349" s="8"/>
      <c r="FN349" s="8"/>
      <c r="FO349" s="8"/>
      <c r="FP349" s="8"/>
      <c r="FQ349" s="8"/>
      <c r="FR349" s="8"/>
      <c r="FS349" s="8"/>
      <c r="FT349" s="8"/>
      <c r="FU349" s="8"/>
      <c r="FV349" s="8"/>
      <c r="FW349" s="8"/>
      <c r="FX349" s="8"/>
    </row>
    <row r="350" spans="2:180" s="7" customFormat="1">
      <c r="B350" s="1"/>
      <c r="C350" s="17"/>
      <c r="D350" s="37"/>
      <c r="E350" s="38"/>
      <c r="F350" s="38"/>
      <c r="G350" s="38"/>
      <c r="H350" s="38"/>
      <c r="I350" s="3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  <c r="AB350" s="8"/>
      <c r="AC350" s="8"/>
      <c r="AD350" s="8"/>
      <c r="AE350" s="8"/>
      <c r="AF350" s="8"/>
      <c r="AG350" s="8"/>
      <c r="AH350" s="8"/>
      <c r="AI350" s="8"/>
      <c r="AJ350" s="8"/>
      <c r="AK350" s="8"/>
      <c r="AL350" s="8"/>
      <c r="AM350" s="8"/>
      <c r="AN350" s="8"/>
      <c r="AO350" s="8"/>
      <c r="AP350" s="8"/>
      <c r="AQ350" s="8"/>
      <c r="AR350" s="8"/>
      <c r="AS350" s="8"/>
      <c r="AT350" s="8"/>
      <c r="AU350" s="8"/>
      <c r="AV350" s="8"/>
      <c r="AW350" s="8"/>
      <c r="AX350" s="8"/>
      <c r="AY350" s="8"/>
      <c r="AZ350" s="8"/>
      <c r="BA350" s="8"/>
      <c r="BB350" s="8"/>
      <c r="BC350" s="8"/>
      <c r="BD350" s="8"/>
      <c r="BE350" s="8"/>
      <c r="BF350" s="8"/>
      <c r="BG350" s="8"/>
      <c r="BH350" s="8"/>
      <c r="BI350" s="8"/>
      <c r="BJ350" s="8"/>
      <c r="BK350" s="8"/>
      <c r="BL350" s="8"/>
      <c r="BM350" s="8"/>
      <c r="BN350" s="8"/>
      <c r="BO350" s="8"/>
      <c r="BP350" s="8"/>
      <c r="BQ350" s="8"/>
      <c r="BR350" s="8"/>
      <c r="BS350" s="8"/>
      <c r="BT350" s="8"/>
      <c r="BU350" s="8"/>
      <c r="BV350" s="8"/>
      <c r="BW350" s="8"/>
      <c r="BX350" s="8"/>
      <c r="BY350" s="8"/>
      <c r="BZ350" s="8"/>
      <c r="CA350" s="8"/>
      <c r="CB350" s="8"/>
      <c r="CC350" s="8"/>
      <c r="CD350" s="8"/>
      <c r="CE350" s="8"/>
      <c r="CF350" s="8"/>
      <c r="CG350" s="8"/>
      <c r="CH350" s="8"/>
      <c r="CI350" s="8"/>
      <c r="CJ350" s="8"/>
      <c r="CK350" s="8"/>
      <c r="CL350" s="8"/>
      <c r="CM350" s="8"/>
      <c r="CN350" s="8"/>
      <c r="CO350" s="8"/>
      <c r="CP350" s="8"/>
      <c r="CQ350" s="8"/>
      <c r="CR350" s="8"/>
      <c r="CS350" s="8"/>
      <c r="CT350" s="8"/>
      <c r="CU350" s="8"/>
      <c r="CV350" s="8"/>
      <c r="CW350" s="8"/>
      <c r="CX350" s="8"/>
      <c r="CY350" s="8"/>
      <c r="CZ350" s="8"/>
      <c r="DA350" s="8"/>
      <c r="DB350" s="8"/>
      <c r="DC350" s="8"/>
      <c r="DD350" s="8"/>
      <c r="DE350" s="8"/>
      <c r="DF350" s="8"/>
      <c r="DG350" s="8"/>
      <c r="DH350" s="8"/>
      <c r="DI350" s="8"/>
      <c r="DJ350" s="8"/>
      <c r="DK350" s="8"/>
      <c r="DL350" s="8"/>
      <c r="DM350" s="8"/>
      <c r="DN350" s="8"/>
      <c r="DO350" s="8"/>
      <c r="DP350" s="8"/>
      <c r="DQ350" s="8"/>
      <c r="DR350" s="8"/>
      <c r="DS350" s="8"/>
      <c r="DT350" s="8"/>
      <c r="DU350" s="8"/>
      <c r="DV350" s="8"/>
      <c r="DW350" s="8"/>
      <c r="DX350" s="8"/>
      <c r="DY350" s="8"/>
      <c r="DZ350" s="8"/>
      <c r="EA350" s="8"/>
      <c r="EB350" s="8"/>
      <c r="EC350" s="8"/>
      <c r="ED350" s="8"/>
      <c r="EE350" s="8"/>
      <c r="EF350" s="8"/>
      <c r="EG350" s="8"/>
      <c r="EH350" s="8"/>
      <c r="EI350" s="8"/>
      <c r="EJ350" s="8"/>
      <c r="EK350" s="8"/>
      <c r="EL350" s="8"/>
      <c r="EM350" s="8"/>
      <c r="EN350" s="8"/>
      <c r="EO350" s="8"/>
      <c r="EP350" s="8"/>
      <c r="EQ350" s="8"/>
      <c r="ER350" s="8"/>
      <c r="ES350" s="8"/>
      <c r="ET350" s="8"/>
      <c r="EU350" s="8"/>
      <c r="EV350" s="8"/>
      <c r="EW350" s="8"/>
      <c r="EX350" s="8"/>
      <c r="EY350" s="8"/>
      <c r="EZ350" s="8"/>
      <c r="FA350" s="8"/>
      <c r="FB350" s="8"/>
      <c r="FC350" s="8"/>
      <c r="FD350" s="8"/>
      <c r="FE350" s="8"/>
      <c r="FF350" s="8"/>
      <c r="FG350" s="8"/>
      <c r="FH350" s="8"/>
      <c r="FI350" s="8"/>
      <c r="FJ350" s="8"/>
      <c r="FK350" s="8"/>
      <c r="FL350" s="8"/>
      <c r="FM350" s="8"/>
      <c r="FN350" s="8"/>
      <c r="FO350" s="8"/>
      <c r="FP350" s="8"/>
      <c r="FQ350" s="8"/>
      <c r="FR350" s="8"/>
      <c r="FS350" s="8"/>
      <c r="FT350" s="8"/>
      <c r="FU350" s="8"/>
      <c r="FV350" s="8"/>
      <c r="FW350" s="8"/>
      <c r="FX350" s="8"/>
    </row>
    <row r="351" spans="2:180" s="7" customFormat="1">
      <c r="B351" s="1"/>
      <c r="C351" s="17"/>
      <c r="D351" s="37"/>
      <c r="E351" s="38"/>
      <c r="F351" s="38"/>
      <c r="G351" s="38"/>
      <c r="H351" s="38"/>
      <c r="I351" s="3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8"/>
      <c r="AB351" s="8"/>
      <c r="AC351" s="8"/>
      <c r="AD351" s="8"/>
      <c r="AE351" s="8"/>
      <c r="AF351" s="8"/>
      <c r="AG351" s="8"/>
      <c r="AH351" s="8"/>
      <c r="AI351" s="8"/>
      <c r="AJ351" s="8"/>
      <c r="AK351" s="8"/>
      <c r="AL351" s="8"/>
      <c r="AM351" s="8"/>
      <c r="AN351" s="8"/>
      <c r="AO351" s="8"/>
      <c r="AP351" s="8"/>
      <c r="AQ351" s="8"/>
      <c r="AR351" s="8"/>
      <c r="AS351" s="8"/>
      <c r="AT351" s="8"/>
      <c r="AU351" s="8"/>
      <c r="AV351" s="8"/>
      <c r="AW351" s="8"/>
      <c r="AX351" s="8"/>
      <c r="AY351" s="8"/>
      <c r="AZ351" s="8"/>
      <c r="BA351" s="8"/>
      <c r="BB351" s="8"/>
      <c r="BC351" s="8"/>
      <c r="BD351" s="8"/>
      <c r="BE351" s="8"/>
      <c r="BF351" s="8"/>
      <c r="BG351" s="8"/>
      <c r="BH351" s="8"/>
      <c r="BI351" s="8"/>
      <c r="BJ351" s="8"/>
      <c r="BK351" s="8"/>
      <c r="BL351" s="8"/>
      <c r="BM351" s="8"/>
      <c r="BN351" s="8"/>
      <c r="BO351" s="8"/>
      <c r="BP351" s="8"/>
      <c r="BQ351" s="8"/>
      <c r="BR351" s="8"/>
      <c r="BS351" s="8"/>
      <c r="BT351" s="8"/>
      <c r="BU351" s="8"/>
      <c r="BV351" s="8"/>
      <c r="BW351" s="8"/>
      <c r="BX351" s="8"/>
      <c r="BY351" s="8"/>
      <c r="BZ351" s="8"/>
      <c r="CA351" s="8"/>
      <c r="CB351" s="8"/>
      <c r="CC351" s="8"/>
      <c r="CD351" s="8"/>
      <c r="CE351" s="8"/>
      <c r="CF351" s="8"/>
      <c r="CG351" s="8"/>
      <c r="CH351" s="8"/>
      <c r="CI351" s="8"/>
      <c r="CJ351" s="8"/>
      <c r="CK351" s="8"/>
      <c r="CL351" s="8"/>
      <c r="CM351" s="8"/>
      <c r="CN351" s="8"/>
      <c r="CO351" s="8"/>
      <c r="CP351" s="8"/>
      <c r="CQ351" s="8"/>
      <c r="CR351" s="8"/>
      <c r="CS351" s="8"/>
      <c r="CT351" s="8"/>
      <c r="CU351" s="8"/>
      <c r="CV351" s="8"/>
      <c r="CW351" s="8"/>
      <c r="CX351" s="8"/>
      <c r="CY351" s="8"/>
      <c r="CZ351" s="8"/>
      <c r="DA351" s="8"/>
      <c r="DB351" s="8"/>
      <c r="DC351" s="8"/>
      <c r="DD351" s="8"/>
      <c r="DE351" s="8"/>
      <c r="DF351" s="8"/>
      <c r="DG351" s="8"/>
      <c r="DH351" s="8"/>
      <c r="DI351" s="8"/>
      <c r="DJ351" s="8"/>
      <c r="DK351" s="8"/>
      <c r="DL351" s="8"/>
      <c r="DM351" s="8"/>
      <c r="DN351" s="8"/>
      <c r="DO351" s="8"/>
      <c r="DP351" s="8"/>
      <c r="DQ351" s="8"/>
      <c r="DR351" s="8"/>
      <c r="DS351" s="8"/>
      <c r="DT351" s="8"/>
      <c r="DU351" s="8"/>
      <c r="DV351" s="8"/>
      <c r="DW351" s="8"/>
      <c r="DX351" s="8"/>
      <c r="DY351" s="8"/>
      <c r="DZ351" s="8"/>
      <c r="EA351" s="8"/>
      <c r="EB351" s="8"/>
      <c r="EC351" s="8"/>
      <c r="ED351" s="8"/>
      <c r="EE351" s="8"/>
      <c r="EF351" s="8"/>
      <c r="EG351" s="8"/>
      <c r="EH351" s="8"/>
      <c r="EI351" s="8"/>
      <c r="EJ351" s="8"/>
      <c r="EK351" s="8"/>
      <c r="EL351" s="8"/>
      <c r="EM351" s="8"/>
      <c r="EN351" s="8"/>
      <c r="EO351" s="8"/>
      <c r="EP351" s="8"/>
      <c r="EQ351" s="8"/>
      <c r="ER351" s="8"/>
      <c r="ES351" s="8"/>
      <c r="ET351" s="8"/>
      <c r="EU351" s="8"/>
      <c r="EV351" s="8"/>
      <c r="EW351" s="8"/>
      <c r="EX351" s="8"/>
      <c r="EY351" s="8"/>
      <c r="EZ351" s="8"/>
      <c r="FA351" s="8"/>
      <c r="FB351" s="8"/>
      <c r="FC351" s="8"/>
      <c r="FD351" s="8"/>
      <c r="FE351" s="8"/>
      <c r="FF351" s="8"/>
      <c r="FG351" s="8"/>
      <c r="FH351" s="8"/>
      <c r="FI351" s="8"/>
      <c r="FJ351" s="8"/>
      <c r="FK351" s="8"/>
      <c r="FL351" s="8"/>
      <c r="FM351" s="8"/>
      <c r="FN351" s="8"/>
      <c r="FO351" s="8"/>
      <c r="FP351" s="8"/>
      <c r="FQ351" s="8"/>
      <c r="FR351" s="8"/>
      <c r="FS351" s="8"/>
      <c r="FT351" s="8"/>
      <c r="FU351" s="8"/>
      <c r="FV351" s="8"/>
      <c r="FW351" s="8"/>
      <c r="FX351" s="8"/>
    </row>
    <row r="352" spans="2:180" s="7" customFormat="1">
      <c r="B352" s="1"/>
      <c r="C352" s="17"/>
      <c r="D352" s="37"/>
      <c r="E352" s="38"/>
      <c r="F352" s="38"/>
      <c r="G352" s="38"/>
      <c r="H352" s="38"/>
      <c r="I352" s="3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  <c r="AB352" s="8"/>
      <c r="AC352" s="8"/>
      <c r="AD352" s="8"/>
      <c r="AE352" s="8"/>
      <c r="AF352" s="8"/>
      <c r="AG352" s="8"/>
      <c r="AH352" s="8"/>
      <c r="AI352" s="8"/>
      <c r="AJ352" s="8"/>
      <c r="AK352" s="8"/>
      <c r="AL352" s="8"/>
      <c r="AM352" s="8"/>
      <c r="AN352" s="8"/>
      <c r="AO352" s="8"/>
      <c r="AP352" s="8"/>
      <c r="AQ352" s="8"/>
      <c r="AR352" s="8"/>
      <c r="AS352" s="8"/>
      <c r="AT352" s="8"/>
      <c r="AU352" s="8"/>
      <c r="AV352" s="8"/>
      <c r="AW352" s="8"/>
      <c r="AX352" s="8"/>
      <c r="AY352" s="8"/>
      <c r="AZ352" s="8"/>
      <c r="BA352" s="8"/>
      <c r="BB352" s="8"/>
      <c r="BC352" s="8"/>
      <c r="BD352" s="8"/>
      <c r="BE352" s="8"/>
      <c r="BF352" s="8"/>
      <c r="BG352" s="8"/>
      <c r="BH352" s="8"/>
      <c r="BI352" s="8"/>
      <c r="BJ352" s="8"/>
      <c r="BK352" s="8"/>
      <c r="BL352" s="8"/>
      <c r="BM352" s="8"/>
      <c r="BN352" s="8"/>
      <c r="BO352" s="8"/>
      <c r="BP352" s="8"/>
      <c r="BQ352" s="8"/>
      <c r="BR352" s="8"/>
      <c r="BS352" s="8"/>
      <c r="BT352" s="8"/>
      <c r="BU352" s="8"/>
      <c r="BV352" s="8"/>
      <c r="BW352" s="8"/>
      <c r="BX352" s="8"/>
      <c r="BY352" s="8"/>
      <c r="BZ352" s="8"/>
      <c r="CA352" s="8"/>
      <c r="CB352" s="8"/>
      <c r="CC352" s="8"/>
      <c r="CD352" s="8"/>
      <c r="CE352" s="8"/>
      <c r="CF352" s="8"/>
      <c r="CG352" s="8"/>
      <c r="CH352" s="8"/>
      <c r="CI352" s="8"/>
      <c r="CJ352" s="8"/>
      <c r="CK352" s="8"/>
      <c r="CL352" s="8"/>
      <c r="CM352" s="8"/>
      <c r="CN352" s="8"/>
      <c r="CO352" s="8"/>
      <c r="CP352" s="8"/>
      <c r="CQ352" s="8"/>
      <c r="CR352" s="8"/>
      <c r="CS352" s="8"/>
      <c r="CT352" s="8"/>
      <c r="CU352" s="8"/>
      <c r="CV352" s="8"/>
      <c r="CW352" s="8"/>
      <c r="CX352" s="8"/>
      <c r="CY352" s="8"/>
      <c r="CZ352" s="8"/>
      <c r="DA352" s="8"/>
      <c r="DB352" s="8"/>
      <c r="DC352" s="8"/>
      <c r="DD352" s="8"/>
      <c r="DE352" s="8"/>
      <c r="DF352" s="8"/>
      <c r="DG352" s="8"/>
      <c r="DH352" s="8"/>
      <c r="DI352" s="8"/>
      <c r="DJ352" s="8"/>
      <c r="DK352" s="8"/>
      <c r="DL352" s="8"/>
      <c r="DM352" s="8"/>
      <c r="DN352" s="8"/>
      <c r="DO352" s="8"/>
      <c r="DP352" s="8"/>
      <c r="DQ352" s="8"/>
      <c r="DR352" s="8"/>
      <c r="DS352" s="8"/>
      <c r="DT352" s="8"/>
      <c r="DU352" s="8"/>
      <c r="DV352" s="8"/>
      <c r="DW352" s="8"/>
      <c r="DX352" s="8"/>
      <c r="DY352" s="8"/>
      <c r="DZ352" s="8"/>
      <c r="EA352" s="8"/>
      <c r="EB352" s="8"/>
      <c r="EC352" s="8"/>
      <c r="ED352" s="8"/>
      <c r="EE352" s="8"/>
      <c r="EF352" s="8"/>
      <c r="EG352" s="8"/>
      <c r="EH352" s="8"/>
      <c r="EI352" s="8"/>
      <c r="EJ352" s="8"/>
      <c r="EK352" s="8"/>
      <c r="EL352" s="8"/>
      <c r="EM352" s="8"/>
      <c r="EN352" s="8"/>
      <c r="EO352" s="8"/>
      <c r="EP352" s="8"/>
      <c r="EQ352" s="8"/>
      <c r="ER352" s="8"/>
      <c r="ES352" s="8"/>
      <c r="ET352" s="8"/>
      <c r="EU352" s="8"/>
      <c r="EV352" s="8"/>
      <c r="EW352" s="8"/>
      <c r="EX352" s="8"/>
      <c r="EY352" s="8"/>
      <c r="EZ352" s="8"/>
      <c r="FA352" s="8"/>
      <c r="FB352" s="8"/>
      <c r="FC352" s="8"/>
      <c r="FD352" s="8"/>
      <c r="FE352" s="8"/>
      <c r="FF352" s="8"/>
      <c r="FG352" s="8"/>
      <c r="FH352" s="8"/>
      <c r="FI352" s="8"/>
      <c r="FJ352" s="8"/>
      <c r="FK352" s="8"/>
      <c r="FL352" s="8"/>
      <c r="FM352" s="8"/>
      <c r="FN352" s="8"/>
      <c r="FO352" s="8"/>
      <c r="FP352" s="8"/>
      <c r="FQ352" s="8"/>
      <c r="FR352" s="8"/>
      <c r="FS352" s="8"/>
      <c r="FT352" s="8"/>
      <c r="FU352" s="8"/>
      <c r="FV352" s="8"/>
      <c r="FW352" s="8"/>
      <c r="FX352" s="8"/>
    </row>
    <row r="353" spans="2:180" s="7" customFormat="1">
      <c r="B353" s="1"/>
      <c r="C353" s="17"/>
      <c r="D353" s="37"/>
      <c r="E353" s="38"/>
      <c r="F353" s="38"/>
      <c r="G353" s="38"/>
      <c r="H353" s="38"/>
      <c r="I353" s="3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  <c r="AB353" s="8"/>
      <c r="AC353" s="8"/>
      <c r="AD353" s="8"/>
      <c r="AE353" s="8"/>
      <c r="AF353" s="8"/>
      <c r="AG353" s="8"/>
      <c r="AH353" s="8"/>
      <c r="AI353" s="8"/>
      <c r="AJ353" s="8"/>
      <c r="AK353" s="8"/>
      <c r="AL353" s="8"/>
      <c r="AM353" s="8"/>
      <c r="AN353" s="8"/>
      <c r="AO353" s="8"/>
      <c r="AP353" s="8"/>
      <c r="AQ353" s="8"/>
      <c r="AR353" s="8"/>
      <c r="AS353" s="8"/>
      <c r="AT353" s="8"/>
      <c r="AU353" s="8"/>
      <c r="AV353" s="8"/>
      <c r="AW353" s="8"/>
      <c r="AX353" s="8"/>
      <c r="AY353" s="8"/>
      <c r="AZ353" s="8"/>
      <c r="BA353" s="8"/>
      <c r="BB353" s="8"/>
      <c r="BC353" s="8"/>
      <c r="BD353" s="8"/>
      <c r="BE353" s="8"/>
      <c r="BF353" s="8"/>
      <c r="BG353" s="8"/>
      <c r="BH353" s="8"/>
      <c r="BI353" s="8"/>
      <c r="BJ353" s="8"/>
      <c r="BK353" s="8"/>
      <c r="BL353" s="8"/>
      <c r="BM353" s="8"/>
      <c r="BN353" s="8"/>
      <c r="BO353" s="8"/>
      <c r="BP353" s="8"/>
      <c r="BQ353" s="8"/>
      <c r="BR353" s="8"/>
      <c r="BS353" s="8"/>
      <c r="BT353" s="8"/>
      <c r="BU353" s="8"/>
      <c r="BV353" s="8"/>
      <c r="BW353" s="8"/>
      <c r="BX353" s="8"/>
      <c r="BY353" s="8"/>
      <c r="BZ353" s="8"/>
      <c r="CA353" s="8"/>
      <c r="CB353" s="8"/>
      <c r="CC353" s="8"/>
      <c r="CD353" s="8"/>
      <c r="CE353" s="8"/>
      <c r="CF353" s="8"/>
      <c r="CG353" s="8"/>
      <c r="CH353" s="8"/>
      <c r="CI353" s="8"/>
      <c r="CJ353" s="8"/>
      <c r="CK353" s="8"/>
      <c r="CL353" s="8"/>
      <c r="CM353" s="8"/>
      <c r="CN353" s="8"/>
      <c r="CO353" s="8"/>
      <c r="CP353" s="8"/>
      <c r="CQ353" s="8"/>
      <c r="CR353" s="8"/>
      <c r="CS353" s="8"/>
      <c r="CT353" s="8"/>
      <c r="CU353" s="8"/>
      <c r="CV353" s="8"/>
      <c r="CW353" s="8"/>
      <c r="CX353" s="8"/>
      <c r="CY353" s="8"/>
      <c r="CZ353" s="8"/>
      <c r="DA353" s="8"/>
      <c r="DB353" s="8"/>
      <c r="DC353" s="8"/>
      <c r="DD353" s="8"/>
      <c r="DE353" s="8"/>
      <c r="DF353" s="8"/>
      <c r="DG353" s="8"/>
      <c r="DH353" s="8"/>
      <c r="DI353" s="8"/>
      <c r="DJ353" s="8"/>
      <c r="DK353" s="8"/>
      <c r="DL353" s="8"/>
      <c r="DM353" s="8"/>
      <c r="DN353" s="8"/>
      <c r="DO353" s="8"/>
      <c r="DP353" s="8"/>
      <c r="DQ353" s="8"/>
      <c r="DR353" s="8"/>
      <c r="DS353" s="8"/>
      <c r="DT353" s="8"/>
      <c r="DU353" s="8"/>
      <c r="DV353" s="8"/>
      <c r="DW353" s="8"/>
      <c r="DX353" s="8"/>
      <c r="DY353" s="8"/>
      <c r="DZ353" s="8"/>
      <c r="EA353" s="8"/>
      <c r="EB353" s="8"/>
      <c r="EC353" s="8"/>
      <c r="ED353" s="8"/>
      <c r="EE353" s="8"/>
      <c r="EF353" s="8"/>
      <c r="EG353" s="8"/>
      <c r="EH353" s="8"/>
      <c r="EI353" s="8"/>
      <c r="EJ353" s="8"/>
      <c r="EK353" s="8"/>
      <c r="EL353" s="8"/>
      <c r="EM353" s="8"/>
      <c r="EN353" s="8"/>
      <c r="EO353" s="8"/>
      <c r="EP353" s="8"/>
      <c r="EQ353" s="8"/>
      <c r="ER353" s="8"/>
      <c r="ES353" s="8"/>
      <c r="ET353" s="8"/>
      <c r="EU353" s="8"/>
      <c r="EV353" s="8"/>
      <c r="EW353" s="8"/>
      <c r="EX353" s="8"/>
      <c r="EY353" s="8"/>
      <c r="EZ353" s="8"/>
      <c r="FA353" s="8"/>
      <c r="FB353" s="8"/>
      <c r="FC353" s="8"/>
      <c r="FD353" s="8"/>
      <c r="FE353" s="8"/>
      <c r="FF353" s="8"/>
      <c r="FG353" s="8"/>
      <c r="FH353" s="8"/>
      <c r="FI353" s="8"/>
      <c r="FJ353" s="8"/>
      <c r="FK353" s="8"/>
      <c r="FL353" s="8"/>
      <c r="FM353" s="8"/>
      <c r="FN353" s="8"/>
      <c r="FO353" s="8"/>
      <c r="FP353" s="8"/>
      <c r="FQ353" s="8"/>
      <c r="FR353" s="8"/>
      <c r="FS353" s="8"/>
      <c r="FT353" s="8"/>
      <c r="FU353" s="8"/>
      <c r="FV353" s="8"/>
      <c r="FW353" s="8"/>
      <c r="FX353" s="8"/>
    </row>
    <row r="354" spans="2:180" s="7" customFormat="1">
      <c r="B354" s="1"/>
      <c r="C354" s="17"/>
      <c r="D354" s="37"/>
      <c r="E354" s="38"/>
      <c r="F354" s="38"/>
      <c r="G354" s="38"/>
      <c r="H354" s="38"/>
      <c r="I354" s="3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  <c r="AB354" s="8"/>
      <c r="AC354" s="8"/>
      <c r="AD354" s="8"/>
      <c r="AE354" s="8"/>
      <c r="AF354" s="8"/>
      <c r="AG354" s="8"/>
      <c r="AH354" s="8"/>
      <c r="AI354" s="8"/>
      <c r="AJ354" s="8"/>
      <c r="AK354" s="8"/>
      <c r="AL354" s="8"/>
      <c r="AM354" s="8"/>
      <c r="AN354" s="8"/>
      <c r="AO354" s="8"/>
      <c r="AP354" s="8"/>
      <c r="AQ354" s="8"/>
      <c r="AR354" s="8"/>
      <c r="AS354" s="8"/>
      <c r="AT354" s="8"/>
      <c r="AU354" s="8"/>
      <c r="AV354" s="8"/>
      <c r="AW354" s="8"/>
      <c r="AX354" s="8"/>
      <c r="AY354" s="8"/>
      <c r="AZ354" s="8"/>
      <c r="BA354" s="8"/>
      <c r="BB354" s="8"/>
      <c r="BC354" s="8"/>
      <c r="BD354" s="8"/>
      <c r="BE354" s="8"/>
      <c r="BF354" s="8"/>
      <c r="BG354" s="8"/>
      <c r="BH354" s="8"/>
      <c r="BI354" s="8"/>
      <c r="BJ354" s="8"/>
      <c r="BK354" s="8"/>
      <c r="BL354" s="8"/>
      <c r="BM354" s="8"/>
      <c r="BN354" s="8"/>
      <c r="BO354" s="8"/>
      <c r="BP354" s="8"/>
      <c r="BQ354" s="8"/>
      <c r="BR354" s="8"/>
      <c r="BS354" s="8"/>
      <c r="BT354" s="8"/>
      <c r="BU354" s="8"/>
      <c r="BV354" s="8"/>
      <c r="BW354" s="8"/>
      <c r="BX354" s="8"/>
      <c r="BY354" s="8"/>
      <c r="BZ354" s="8"/>
      <c r="CA354" s="8"/>
      <c r="CB354" s="8"/>
      <c r="CC354" s="8"/>
      <c r="CD354" s="8"/>
      <c r="CE354" s="8"/>
      <c r="CF354" s="8"/>
      <c r="CG354" s="8"/>
      <c r="CH354" s="8"/>
      <c r="CI354" s="8"/>
      <c r="CJ354" s="8"/>
      <c r="CK354" s="8"/>
      <c r="CL354" s="8"/>
      <c r="CM354" s="8"/>
      <c r="CN354" s="8"/>
      <c r="CO354" s="8"/>
      <c r="CP354" s="8"/>
      <c r="CQ354" s="8"/>
      <c r="CR354" s="8"/>
      <c r="CS354" s="8"/>
      <c r="CT354" s="8"/>
      <c r="CU354" s="8"/>
      <c r="CV354" s="8"/>
      <c r="CW354" s="8"/>
      <c r="CX354" s="8"/>
      <c r="CY354" s="8"/>
      <c r="CZ354" s="8"/>
      <c r="DA354" s="8"/>
      <c r="DB354" s="8"/>
      <c r="DC354" s="8"/>
      <c r="DD354" s="8"/>
      <c r="DE354" s="8"/>
      <c r="DF354" s="8"/>
      <c r="DG354" s="8"/>
      <c r="DH354" s="8"/>
      <c r="DI354" s="8"/>
      <c r="DJ354" s="8"/>
      <c r="DK354" s="8"/>
      <c r="DL354" s="8"/>
      <c r="DM354" s="8"/>
      <c r="DN354" s="8"/>
      <c r="DO354" s="8"/>
      <c r="DP354" s="8"/>
      <c r="DQ354" s="8"/>
      <c r="DR354" s="8"/>
      <c r="DS354" s="8"/>
      <c r="DT354" s="8"/>
      <c r="DU354" s="8"/>
      <c r="DV354" s="8"/>
      <c r="DW354" s="8"/>
      <c r="DX354" s="8"/>
      <c r="DY354" s="8"/>
      <c r="DZ354" s="8"/>
      <c r="EA354" s="8"/>
      <c r="EB354" s="8"/>
      <c r="EC354" s="8"/>
      <c r="ED354" s="8"/>
      <c r="EE354" s="8"/>
      <c r="EF354" s="8"/>
      <c r="EG354" s="8"/>
      <c r="EH354" s="8"/>
      <c r="EI354" s="8"/>
      <c r="EJ354" s="8"/>
      <c r="EK354" s="8"/>
      <c r="EL354" s="8"/>
      <c r="EM354" s="8"/>
      <c r="EN354" s="8"/>
      <c r="EO354" s="8"/>
      <c r="EP354" s="8"/>
      <c r="EQ354" s="8"/>
      <c r="ER354" s="8"/>
      <c r="ES354" s="8"/>
      <c r="ET354" s="8"/>
      <c r="EU354" s="8"/>
      <c r="EV354" s="8"/>
      <c r="EW354" s="8"/>
      <c r="EX354" s="8"/>
      <c r="EY354" s="8"/>
      <c r="EZ354" s="8"/>
      <c r="FA354" s="8"/>
      <c r="FB354" s="8"/>
      <c r="FC354" s="8"/>
      <c r="FD354" s="8"/>
      <c r="FE354" s="8"/>
      <c r="FF354" s="8"/>
      <c r="FG354" s="8"/>
      <c r="FH354" s="8"/>
      <c r="FI354" s="8"/>
      <c r="FJ354" s="8"/>
      <c r="FK354" s="8"/>
      <c r="FL354" s="8"/>
      <c r="FM354" s="8"/>
      <c r="FN354" s="8"/>
      <c r="FO354" s="8"/>
      <c r="FP354" s="8"/>
      <c r="FQ354" s="8"/>
      <c r="FR354" s="8"/>
      <c r="FS354" s="8"/>
      <c r="FT354" s="8"/>
      <c r="FU354" s="8"/>
      <c r="FV354" s="8"/>
      <c r="FW354" s="8"/>
      <c r="FX354" s="8"/>
    </row>
    <row r="355" spans="2:180" s="7" customFormat="1">
      <c r="B355" s="1"/>
      <c r="C355" s="17"/>
      <c r="D355" s="37"/>
      <c r="E355" s="38"/>
      <c r="F355" s="38"/>
      <c r="G355" s="38"/>
      <c r="H355" s="38"/>
      <c r="I355" s="3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  <c r="AA355" s="8"/>
      <c r="AB355" s="8"/>
      <c r="AC355" s="8"/>
      <c r="AD355" s="8"/>
      <c r="AE355" s="8"/>
      <c r="AF355" s="8"/>
      <c r="AG355" s="8"/>
      <c r="AH355" s="8"/>
      <c r="AI355" s="8"/>
      <c r="AJ355" s="8"/>
      <c r="AK355" s="8"/>
      <c r="AL355" s="8"/>
      <c r="AM355" s="8"/>
      <c r="AN355" s="8"/>
      <c r="AO355" s="8"/>
      <c r="AP355" s="8"/>
      <c r="AQ355" s="8"/>
      <c r="AR355" s="8"/>
      <c r="AS355" s="8"/>
      <c r="AT355" s="8"/>
      <c r="AU355" s="8"/>
      <c r="AV355" s="8"/>
      <c r="AW355" s="8"/>
      <c r="AX355" s="8"/>
      <c r="AY355" s="8"/>
      <c r="AZ355" s="8"/>
      <c r="BA355" s="8"/>
      <c r="BB355" s="8"/>
      <c r="BC355" s="8"/>
      <c r="BD355" s="8"/>
      <c r="BE355" s="8"/>
      <c r="BF355" s="8"/>
      <c r="BG355" s="8"/>
      <c r="BH355" s="8"/>
      <c r="BI355" s="8"/>
      <c r="BJ355" s="8"/>
      <c r="BK355" s="8"/>
      <c r="BL355" s="8"/>
      <c r="BM355" s="8"/>
      <c r="BN355" s="8"/>
      <c r="BO355" s="8"/>
      <c r="BP355" s="8"/>
      <c r="BQ355" s="8"/>
      <c r="BR355" s="8"/>
      <c r="BS355" s="8"/>
      <c r="BT355" s="8"/>
      <c r="BU355" s="8"/>
      <c r="BV355" s="8"/>
      <c r="BW355" s="8"/>
      <c r="BX355" s="8"/>
      <c r="BY355" s="8"/>
      <c r="BZ355" s="8"/>
      <c r="CA355" s="8"/>
      <c r="CB355" s="8"/>
      <c r="CC355" s="8"/>
      <c r="CD355" s="8"/>
      <c r="CE355" s="8"/>
      <c r="CF355" s="8"/>
      <c r="CG355" s="8"/>
      <c r="CH355" s="8"/>
      <c r="CI355" s="8"/>
      <c r="CJ355" s="8"/>
      <c r="CK355" s="8"/>
      <c r="CL355" s="8"/>
      <c r="CM355" s="8"/>
      <c r="CN355" s="8"/>
      <c r="CO355" s="8"/>
      <c r="CP355" s="8"/>
      <c r="CQ355" s="8"/>
      <c r="CR355" s="8"/>
      <c r="CS355" s="8"/>
      <c r="CT355" s="8"/>
      <c r="CU355" s="8"/>
      <c r="CV355" s="8"/>
      <c r="CW355" s="8"/>
      <c r="CX355" s="8"/>
      <c r="CY355" s="8"/>
      <c r="CZ355" s="8"/>
      <c r="DA355" s="8"/>
      <c r="DB355" s="8"/>
      <c r="DC355" s="8"/>
      <c r="DD355" s="8"/>
      <c r="DE355" s="8"/>
      <c r="DF355" s="8"/>
      <c r="DG355" s="8"/>
      <c r="DH355" s="8"/>
      <c r="DI355" s="8"/>
      <c r="DJ355" s="8"/>
      <c r="DK355" s="8"/>
      <c r="DL355" s="8"/>
      <c r="DM355" s="8"/>
      <c r="DN355" s="8"/>
      <c r="DO355" s="8"/>
      <c r="DP355" s="8"/>
      <c r="DQ355" s="8"/>
      <c r="DR355" s="8"/>
      <c r="DS355" s="8"/>
      <c r="DT355" s="8"/>
      <c r="DU355" s="8"/>
      <c r="DV355" s="8"/>
      <c r="DW355" s="8"/>
      <c r="DX355" s="8"/>
      <c r="DY355" s="8"/>
      <c r="DZ355" s="8"/>
      <c r="EA355" s="8"/>
      <c r="EB355" s="8"/>
      <c r="EC355" s="8"/>
      <c r="ED355" s="8"/>
      <c r="EE355" s="8"/>
      <c r="EF355" s="8"/>
      <c r="EG355" s="8"/>
      <c r="EH355" s="8"/>
      <c r="EI355" s="8"/>
      <c r="EJ355" s="8"/>
      <c r="EK355" s="8"/>
      <c r="EL355" s="8"/>
      <c r="EM355" s="8"/>
      <c r="EN355" s="8"/>
      <c r="EO355" s="8"/>
      <c r="EP355" s="8"/>
      <c r="EQ355" s="8"/>
      <c r="ER355" s="8"/>
      <c r="ES355" s="8"/>
      <c r="ET355" s="8"/>
      <c r="EU355" s="8"/>
      <c r="EV355" s="8"/>
      <c r="EW355" s="8"/>
      <c r="EX355" s="8"/>
      <c r="EY355" s="8"/>
      <c r="EZ355" s="8"/>
      <c r="FA355" s="8"/>
      <c r="FB355" s="8"/>
      <c r="FC355" s="8"/>
      <c r="FD355" s="8"/>
      <c r="FE355" s="8"/>
      <c r="FF355" s="8"/>
      <c r="FG355" s="8"/>
      <c r="FH355" s="8"/>
      <c r="FI355" s="8"/>
      <c r="FJ355" s="8"/>
      <c r="FK355" s="8"/>
      <c r="FL355" s="8"/>
      <c r="FM355" s="8"/>
      <c r="FN355" s="8"/>
      <c r="FO355" s="8"/>
      <c r="FP355" s="8"/>
      <c r="FQ355" s="8"/>
      <c r="FR355" s="8"/>
      <c r="FS355" s="8"/>
      <c r="FT355" s="8"/>
      <c r="FU355" s="8"/>
      <c r="FV355" s="8"/>
      <c r="FW355" s="8"/>
      <c r="FX355" s="8"/>
    </row>
    <row r="356" spans="2:180" s="7" customFormat="1">
      <c r="B356" s="1"/>
      <c r="C356" s="17"/>
      <c r="D356" s="37"/>
      <c r="E356" s="38"/>
      <c r="F356" s="38"/>
      <c r="G356" s="38"/>
      <c r="H356" s="38"/>
      <c r="I356" s="3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  <c r="AA356" s="8"/>
      <c r="AB356" s="8"/>
      <c r="AC356" s="8"/>
      <c r="AD356" s="8"/>
      <c r="AE356" s="8"/>
      <c r="AF356" s="8"/>
      <c r="AG356" s="8"/>
      <c r="AH356" s="8"/>
      <c r="AI356" s="8"/>
      <c r="AJ356" s="8"/>
      <c r="AK356" s="8"/>
      <c r="AL356" s="8"/>
      <c r="AM356" s="8"/>
      <c r="AN356" s="8"/>
      <c r="AO356" s="8"/>
      <c r="AP356" s="8"/>
      <c r="AQ356" s="8"/>
      <c r="AR356" s="8"/>
      <c r="AS356" s="8"/>
      <c r="AT356" s="8"/>
      <c r="AU356" s="8"/>
      <c r="AV356" s="8"/>
      <c r="AW356" s="8"/>
      <c r="AX356" s="8"/>
      <c r="AY356" s="8"/>
      <c r="AZ356" s="8"/>
      <c r="BA356" s="8"/>
      <c r="BB356" s="8"/>
      <c r="BC356" s="8"/>
      <c r="BD356" s="8"/>
      <c r="BE356" s="8"/>
      <c r="BF356" s="8"/>
      <c r="BG356" s="8"/>
      <c r="BH356" s="8"/>
      <c r="BI356" s="8"/>
      <c r="BJ356" s="8"/>
      <c r="BK356" s="8"/>
      <c r="BL356" s="8"/>
      <c r="BM356" s="8"/>
      <c r="BN356" s="8"/>
      <c r="BO356" s="8"/>
      <c r="BP356" s="8"/>
      <c r="BQ356" s="8"/>
      <c r="BR356" s="8"/>
      <c r="BS356" s="8"/>
      <c r="BT356" s="8"/>
      <c r="BU356" s="8"/>
      <c r="BV356" s="8"/>
      <c r="BW356" s="8"/>
      <c r="BX356" s="8"/>
      <c r="BY356" s="8"/>
      <c r="BZ356" s="8"/>
      <c r="CA356" s="8"/>
      <c r="CB356" s="8"/>
      <c r="CC356" s="8"/>
      <c r="CD356" s="8"/>
      <c r="CE356" s="8"/>
      <c r="CF356" s="8"/>
      <c r="CG356" s="8"/>
      <c r="CH356" s="8"/>
      <c r="CI356" s="8"/>
      <c r="CJ356" s="8"/>
      <c r="CK356" s="8"/>
      <c r="CL356" s="8"/>
      <c r="CM356" s="8"/>
      <c r="CN356" s="8"/>
      <c r="CO356" s="8"/>
      <c r="CP356" s="8"/>
      <c r="CQ356" s="8"/>
      <c r="CR356" s="8"/>
      <c r="CS356" s="8"/>
      <c r="CT356" s="8"/>
      <c r="CU356" s="8"/>
      <c r="CV356" s="8"/>
      <c r="CW356" s="8"/>
      <c r="CX356" s="8"/>
      <c r="CY356" s="8"/>
      <c r="CZ356" s="8"/>
      <c r="DA356" s="8"/>
      <c r="DB356" s="8"/>
      <c r="DC356" s="8"/>
      <c r="DD356" s="8"/>
      <c r="DE356" s="8"/>
      <c r="DF356" s="8"/>
      <c r="DG356" s="8"/>
      <c r="DH356" s="8"/>
      <c r="DI356" s="8"/>
      <c r="DJ356" s="8"/>
      <c r="DK356" s="8"/>
      <c r="DL356" s="8"/>
      <c r="DM356" s="8"/>
      <c r="DN356" s="8"/>
      <c r="DO356" s="8"/>
      <c r="DP356" s="8"/>
      <c r="DQ356" s="8"/>
      <c r="DR356" s="8"/>
      <c r="DS356" s="8"/>
      <c r="DT356" s="8"/>
      <c r="DU356" s="8"/>
      <c r="DV356" s="8"/>
      <c r="DW356" s="8"/>
      <c r="DX356" s="8"/>
      <c r="DY356" s="8"/>
      <c r="DZ356" s="8"/>
      <c r="EA356" s="8"/>
      <c r="EB356" s="8"/>
      <c r="EC356" s="8"/>
      <c r="ED356" s="8"/>
      <c r="EE356" s="8"/>
      <c r="EF356" s="8"/>
      <c r="EG356" s="8"/>
      <c r="EH356" s="8"/>
      <c r="EI356" s="8"/>
      <c r="EJ356" s="8"/>
      <c r="EK356" s="8"/>
      <c r="EL356" s="8"/>
      <c r="EM356" s="8"/>
      <c r="EN356" s="8"/>
      <c r="EO356" s="8"/>
      <c r="EP356" s="8"/>
      <c r="EQ356" s="8"/>
      <c r="ER356" s="8"/>
      <c r="ES356" s="8"/>
      <c r="ET356" s="8"/>
      <c r="EU356" s="8"/>
      <c r="EV356" s="8"/>
      <c r="EW356" s="8"/>
      <c r="EX356" s="8"/>
      <c r="EY356" s="8"/>
      <c r="EZ356" s="8"/>
      <c r="FA356" s="8"/>
      <c r="FB356" s="8"/>
      <c r="FC356" s="8"/>
      <c r="FD356" s="8"/>
      <c r="FE356" s="8"/>
      <c r="FF356" s="8"/>
      <c r="FG356" s="8"/>
      <c r="FH356" s="8"/>
      <c r="FI356" s="8"/>
      <c r="FJ356" s="8"/>
      <c r="FK356" s="8"/>
      <c r="FL356" s="8"/>
      <c r="FM356" s="8"/>
      <c r="FN356" s="8"/>
      <c r="FO356" s="8"/>
      <c r="FP356" s="8"/>
      <c r="FQ356" s="8"/>
      <c r="FR356" s="8"/>
      <c r="FS356" s="8"/>
      <c r="FT356" s="8"/>
      <c r="FU356" s="8"/>
      <c r="FV356" s="8"/>
      <c r="FW356" s="8"/>
      <c r="FX356" s="8"/>
    </row>
    <row r="357" spans="2:180" s="7" customFormat="1">
      <c r="B357" s="1"/>
      <c r="C357" s="17"/>
      <c r="D357" s="37"/>
      <c r="E357" s="38"/>
      <c r="F357" s="38"/>
      <c r="G357" s="38"/>
      <c r="H357" s="38"/>
      <c r="I357" s="3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  <c r="AB357" s="8"/>
      <c r="AC357" s="8"/>
      <c r="AD357" s="8"/>
      <c r="AE357" s="8"/>
      <c r="AF357" s="8"/>
      <c r="AG357" s="8"/>
      <c r="AH357" s="8"/>
      <c r="AI357" s="8"/>
      <c r="AJ357" s="8"/>
      <c r="AK357" s="8"/>
      <c r="AL357" s="8"/>
      <c r="AM357" s="8"/>
      <c r="AN357" s="8"/>
      <c r="AO357" s="8"/>
      <c r="AP357" s="8"/>
      <c r="AQ357" s="8"/>
      <c r="AR357" s="8"/>
      <c r="AS357" s="8"/>
      <c r="AT357" s="8"/>
      <c r="AU357" s="8"/>
      <c r="AV357" s="8"/>
      <c r="AW357" s="8"/>
      <c r="AX357" s="8"/>
      <c r="AY357" s="8"/>
      <c r="AZ357" s="8"/>
      <c r="BA357" s="8"/>
      <c r="BB357" s="8"/>
      <c r="BC357" s="8"/>
      <c r="BD357" s="8"/>
      <c r="BE357" s="8"/>
      <c r="BF357" s="8"/>
      <c r="BG357" s="8"/>
      <c r="BH357" s="8"/>
      <c r="BI357" s="8"/>
      <c r="BJ357" s="8"/>
      <c r="BK357" s="8"/>
      <c r="BL357" s="8"/>
      <c r="BM357" s="8"/>
      <c r="BN357" s="8"/>
      <c r="BO357" s="8"/>
      <c r="BP357" s="8"/>
      <c r="BQ357" s="8"/>
      <c r="BR357" s="8"/>
      <c r="BS357" s="8"/>
      <c r="BT357" s="8"/>
      <c r="BU357" s="8"/>
      <c r="BV357" s="8"/>
      <c r="BW357" s="8"/>
      <c r="BX357" s="8"/>
      <c r="BY357" s="8"/>
      <c r="BZ357" s="8"/>
      <c r="CA357" s="8"/>
      <c r="CB357" s="8"/>
      <c r="CC357" s="8"/>
      <c r="CD357" s="8"/>
      <c r="CE357" s="8"/>
      <c r="CF357" s="8"/>
      <c r="CG357" s="8"/>
      <c r="CH357" s="8"/>
      <c r="CI357" s="8"/>
      <c r="CJ357" s="8"/>
      <c r="CK357" s="8"/>
      <c r="CL357" s="8"/>
      <c r="CM357" s="8"/>
      <c r="CN357" s="8"/>
      <c r="CO357" s="8"/>
      <c r="CP357" s="8"/>
      <c r="CQ357" s="8"/>
      <c r="CR357" s="8"/>
      <c r="CS357" s="8"/>
      <c r="CT357" s="8"/>
      <c r="CU357" s="8"/>
      <c r="CV357" s="8"/>
      <c r="CW357" s="8"/>
      <c r="CX357" s="8"/>
      <c r="CY357" s="8"/>
      <c r="CZ357" s="8"/>
      <c r="DA357" s="8"/>
      <c r="DB357" s="8"/>
      <c r="DC357" s="8"/>
      <c r="DD357" s="8"/>
      <c r="DE357" s="8"/>
      <c r="DF357" s="8"/>
      <c r="DG357" s="8"/>
      <c r="DH357" s="8"/>
      <c r="DI357" s="8"/>
      <c r="DJ357" s="8"/>
      <c r="DK357" s="8"/>
      <c r="DL357" s="8"/>
      <c r="DM357" s="8"/>
      <c r="DN357" s="8"/>
      <c r="DO357" s="8"/>
      <c r="DP357" s="8"/>
      <c r="DQ357" s="8"/>
      <c r="DR357" s="8"/>
      <c r="DS357" s="8"/>
      <c r="DT357" s="8"/>
      <c r="DU357" s="8"/>
      <c r="DV357" s="8"/>
      <c r="DW357" s="8"/>
      <c r="DX357" s="8"/>
      <c r="DY357" s="8"/>
      <c r="DZ357" s="8"/>
      <c r="EA357" s="8"/>
      <c r="EB357" s="8"/>
      <c r="EC357" s="8"/>
      <c r="ED357" s="8"/>
      <c r="EE357" s="8"/>
      <c r="EF357" s="8"/>
      <c r="EG357" s="8"/>
      <c r="EH357" s="8"/>
      <c r="EI357" s="8"/>
      <c r="EJ357" s="8"/>
      <c r="EK357" s="8"/>
      <c r="EL357" s="8"/>
      <c r="EM357" s="8"/>
      <c r="EN357" s="8"/>
      <c r="EO357" s="8"/>
      <c r="EP357" s="8"/>
      <c r="EQ357" s="8"/>
      <c r="ER357" s="8"/>
      <c r="ES357" s="8"/>
      <c r="ET357" s="8"/>
      <c r="EU357" s="8"/>
      <c r="EV357" s="8"/>
      <c r="EW357" s="8"/>
      <c r="EX357" s="8"/>
      <c r="EY357" s="8"/>
      <c r="EZ357" s="8"/>
      <c r="FA357" s="8"/>
      <c r="FB357" s="8"/>
      <c r="FC357" s="8"/>
      <c r="FD357" s="8"/>
      <c r="FE357" s="8"/>
      <c r="FF357" s="8"/>
      <c r="FG357" s="8"/>
      <c r="FH357" s="8"/>
      <c r="FI357" s="8"/>
      <c r="FJ357" s="8"/>
      <c r="FK357" s="8"/>
      <c r="FL357" s="8"/>
      <c r="FM357" s="8"/>
      <c r="FN357" s="8"/>
      <c r="FO357" s="8"/>
      <c r="FP357" s="8"/>
      <c r="FQ357" s="8"/>
      <c r="FR357" s="8"/>
      <c r="FS357" s="8"/>
      <c r="FT357" s="8"/>
      <c r="FU357" s="8"/>
      <c r="FV357" s="8"/>
      <c r="FW357" s="8"/>
      <c r="FX357" s="8"/>
    </row>
    <row r="358" spans="2:180" s="7" customFormat="1">
      <c r="B358" s="1"/>
      <c r="C358" s="17"/>
      <c r="D358" s="37"/>
      <c r="E358" s="38"/>
      <c r="F358" s="38"/>
      <c r="G358" s="38"/>
      <c r="H358" s="38"/>
      <c r="I358" s="3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  <c r="AB358" s="8"/>
      <c r="AC358" s="8"/>
      <c r="AD358" s="8"/>
      <c r="AE358" s="8"/>
      <c r="AF358" s="8"/>
      <c r="AG358" s="8"/>
      <c r="AH358" s="8"/>
      <c r="AI358" s="8"/>
      <c r="AJ358" s="8"/>
      <c r="AK358" s="8"/>
      <c r="AL358" s="8"/>
      <c r="AM358" s="8"/>
      <c r="AN358" s="8"/>
      <c r="AO358" s="8"/>
      <c r="AP358" s="8"/>
      <c r="AQ358" s="8"/>
      <c r="AR358" s="8"/>
      <c r="AS358" s="8"/>
      <c r="AT358" s="8"/>
      <c r="AU358" s="8"/>
      <c r="AV358" s="8"/>
      <c r="AW358" s="8"/>
      <c r="AX358" s="8"/>
      <c r="AY358" s="8"/>
      <c r="AZ358" s="8"/>
      <c r="BA358" s="8"/>
      <c r="BB358" s="8"/>
      <c r="BC358" s="8"/>
      <c r="BD358" s="8"/>
      <c r="BE358" s="8"/>
      <c r="BF358" s="8"/>
      <c r="BG358" s="8"/>
      <c r="BH358" s="8"/>
      <c r="BI358" s="8"/>
      <c r="BJ358" s="8"/>
      <c r="BK358" s="8"/>
      <c r="BL358" s="8"/>
      <c r="BM358" s="8"/>
      <c r="BN358" s="8"/>
      <c r="BO358" s="8"/>
      <c r="BP358" s="8"/>
      <c r="BQ358" s="8"/>
      <c r="BR358" s="8"/>
      <c r="BS358" s="8"/>
      <c r="BT358" s="8"/>
      <c r="BU358" s="8"/>
      <c r="BV358" s="8"/>
      <c r="BW358" s="8"/>
      <c r="BX358" s="8"/>
      <c r="BY358" s="8"/>
      <c r="BZ358" s="8"/>
      <c r="CA358" s="8"/>
      <c r="CB358" s="8"/>
      <c r="CC358" s="8"/>
      <c r="CD358" s="8"/>
      <c r="CE358" s="8"/>
      <c r="CF358" s="8"/>
      <c r="CG358" s="8"/>
      <c r="CH358" s="8"/>
      <c r="CI358" s="8"/>
      <c r="CJ358" s="8"/>
      <c r="CK358" s="8"/>
      <c r="CL358" s="8"/>
      <c r="CM358" s="8"/>
      <c r="CN358" s="8"/>
      <c r="CO358" s="8"/>
      <c r="CP358" s="8"/>
      <c r="CQ358" s="8"/>
      <c r="CR358" s="8"/>
      <c r="CS358" s="8"/>
      <c r="CT358" s="8"/>
      <c r="CU358" s="8"/>
      <c r="CV358" s="8"/>
      <c r="CW358" s="8"/>
      <c r="CX358" s="8"/>
      <c r="CY358" s="8"/>
      <c r="CZ358" s="8"/>
      <c r="DA358" s="8"/>
      <c r="DB358" s="8"/>
      <c r="DC358" s="8"/>
      <c r="DD358" s="8"/>
      <c r="DE358" s="8"/>
      <c r="DF358" s="8"/>
      <c r="DG358" s="8"/>
      <c r="DH358" s="8"/>
      <c r="DI358" s="8"/>
      <c r="DJ358" s="8"/>
      <c r="DK358" s="8"/>
      <c r="DL358" s="8"/>
      <c r="DM358" s="8"/>
      <c r="DN358" s="8"/>
      <c r="DO358" s="8"/>
      <c r="DP358" s="8"/>
      <c r="DQ358" s="8"/>
      <c r="DR358" s="8"/>
      <c r="DS358" s="8"/>
      <c r="DT358" s="8"/>
      <c r="DU358" s="8"/>
      <c r="DV358" s="8"/>
      <c r="DW358" s="8"/>
      <c r="DX358" s="8"/>
      <c r="DY358" s="8"/>
      <c r="DZ358" s="8"/>
      <c r="EA358" s="8"/>
      <c r="EB358" s="8"/>
      <c r="EC358" s="8"/>
      <c r="ED358" s="8"/>
      <c r="EE358" s="8"/>
      <c r="EF358" s="8"/>
      <c r="EG358" s="8"/>
      <c r="EH358" s="8"/>
      <c r="EI358" s="8"/>
      <c r="EJ358" s="8"/>
      <c r="EK358" s="8"/>
      <c r="EL358" s="8"/>
      <c r="EM358" s="8"/>
      <c r="EN358" s="8"/>
      <c r="EO358" s="8"/>
      <c r="EP358" s="8"/>
      <c r="EQ358" s="8"/>
      <c r="ER358" s="8"/>
      <c r="ES358" s="8"/>
      <c r="ET358" s="8"/>
      <c r="EU358" s="8"/>
      <c r="EV358" s="8"/>
      <c r="EW358" s="8"/>
      <c r="EX358" s="8"/>
      <c r="EY358" s="8"/>
      <c r="EZ358" s="8"/>
      <c r="FA358" s="8"/>
      <c r="FB358" s="8"/>
      <c r="FC358" s="8"/>
      <c r="FD358" s="8"/>
      <c r="FE358" s="8"/>
      <c r="FF358" s="8"/>
      <c r="FG358" s="8"/>
      <c r="FH358" s="8"/>
      <c r="FI358" s="8"/>
      <c r="FJ358" s="8"/>
      <c r="FK358" s="8"/>
      <c r="FL358" s="8"/>
      <c r="FM358" s="8"/>
      <c r="FN358" s="8"/>
      <c r="FO358" s="8"/>
      <c r="FP358" s="8"/>
      <c r="FQ358" s="8"/>
      <c r="FR358" s="8"/>
      <c r="FS358" s="8"/>
      <c r="FT358" s="8"/>
      <c r="FU358" s="8"/>
      <c r="FV358" s="8"/>
      <c r="FW358" s="8"/>
      <c r="FX358" s="8"/>
    </row>
    <row r="359" spans="2:180" s="7" customFormat="1">
      <c r="B359" s="1"/>
      <c r="C359" s="17"/>
      <c r="D359" s="37"/>
      <c r="E359" s="38"/>
      <c r="F359" s="38"/>
      <c r="G359" s="38"/>
      <c r="H359" s="38"/>
      <c r="I359" s="3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  <c r="AB359" s="8"/>
      <c r="AC359" s="8"/>
      <c r="AD359" s="8"/>
      <c r="AE359" s="8"/>
      <c r="AF359" s="8"/>
      <c r="AG359" s="8"/>
      <c r="AH359" s="8"/>
      <c r="AI359" s="8"/>
      <c r="AJ359" s="8"/>
      <c r="AK359" s="8"/>
      <c r="AL359" s="8"/>
      <c r="AM359" s="8"/>
      <c r="AN359" s="8"/>
      <c r="AO359" s="8"/>
      <c r="AP359" s="8"/>
      <c r="AQ359" s="8"/>
      <c r="AR359" s="8"/>
      <c r="AS359" s="8"/>
      <c r="AT359" s="8"/>
      <c r="AU359" s="8"/>
      <c r="AV359" s="8"/>
      <c r="AW359" s="8"/>
      <c r="AX359" s="8"/>
      <c r="AY359" s="8"/>
      <c r="AZ359" s="8"/>
      <c r="BA359" s="8"/>
      <c r="BB359" s="8"/>
      <c r="BC359" s="8"/>
      <c r="BD359" s="8"/>
      <c r="BE359" s="8"/>
      <c r="BF359" s="8"/>
      <c r="BG359" s="8"/>
      <c r="BH359" s="8"/>
      <c r="BI359" s="8"/>
      <c r="BJ359" s="8"/>
      <c r="BK359" s="8"/>
      <c r="BL359" s="8"/>
      <c r="BM359" s="8"/>
      <c r="BN359" s="8"/>
      <c r="BO359" s="8"/>
      <c r="BP359" s="8"/>
      <c r="BQ359" s="8"/>
      <c r="BR359" s="8"/>
      <c r="BS359" s="8"/>
      <c r="BT359" s="8"/>
      <c r="BU359" s="8"/>
      <c r="BV359" s="8"/>
      <c r="BW359" s="8"/>
      <c r="BX359" s="8"/>
      <c r="BY359" s="8"/>
      <c r="BZ359" s="8"/>
      <c r="CA359" s="8"/>
      <c r="CB359" s="8"/>
      <c r="CC359" s="8"/>
      <c r="CD359" s="8"/>
      <c r="CE359" s="8"/>
      <c r="CF359" s="8"/>
      <c r="CG359" s="8"/>
      <c r="CH359" s="8"/>
      <c r="CI359" s="8"/>
      <c r="CJ359" s="8"/>
      <c r="CK359" s="8"/>
      <c r="CL359" s="8"/>
      <c r="CM359" s="8"/>
      <c r="CN359" s="8"/>
      <c r="CO359" s="8"/>
      <c r="CP359" s="8"/>
      <c r="CQ359" s="8"/>
      <c r="CR359" s="8"/>
      <c r="CS359" s="8"/>
      <c r="CT359" s="8"/>
      <c r="CU359" s="8"/>
      <c r="CV359" s="8"/>
      <c r="CW359" s="8"/>
      <c r="CX359" s="8"/>
      <c r="CY359" s="8"/>
      <c r="CZ359" s="8"/>
      <c r="DA359" s="8"/>
      <c r="DB359" s="8"/>
      <c r="DC359" s="8"/>
      <c r="DD359" s="8"/>
      <c r="DE359" s="8"/>
      <c r="DF359" s="8"/>
      <c r="DG359" s="8"/>
      <c r="DH359" s="8"/>
      <c r="DI359" s="8"/>
      <c r="DJ359" s="8"/>
      <c r="DK359" s="8"/>
      <c r="DL359" s="8"/>
      <c r="DM359" s="8"/>
      <c r="DN359" s="8"/>
      <c r="DO359" s="8"/>
      <c r="DP359" s="8"/>
      <c r="DQ359" s="8"/>
      <c r="DR359" s="8"/>
      <c r="DS359" s="8"/>
      <c r="DT359" s="8"/>
      <c r="DU359" s="8"/>
      <c r="DV359" s="8"/>
      <c r="DW359" s="8"/>
      <c r="DX359" s="8"/>
      <c r="DY359" s="8"/>
      <c r="DZ359" s="8"/>
      <c r="EA359" s="8"/>
      <c r="EB359" s="8"/>
      <c r="EC359" s="8"/>
      <c r="ED359" s="8"/>
      <c r="EE359" s="8"/>
      <c r="EF359" s="8"/>
      <c r="EG359" s="8"/>
      <c r="EH359" s="8"/>
      <c r="EI359" s="8"/>
      <c r="EJ359" s="8"/>
      <c r="EK359" s="8"/>
      <c r="EL359" s="8"/>
      <c r="EM359" s="8"/>
      <c r="EN359" s="8"/>
      <c r="EO359" s="8"/>
      <c r="EP359" s="8"/>
      <c r="EQ359" s="8"/>
      <c r="ER359" s="8"/>
      <c r="ES359" s="8"/>
      <c r="ET359" s="8"/>
      <c r="EU359" s="8"/>
      <c r="EV359" s="8"/>
      <c r="EW359" s="8"/>
      <c r="EX359" s="8"/>
      <c r="EY359" s="8"/>
      <c r="EZ359" s="8"/>
      <c r="FA359" s="8"/>
      <c r="FB359" s="8"/>
      <c r="FC359" s="8"/>
      <c r="FD359" s="8"/>
      <c r="FE359" s="8"/>
      <c r="FF359" s="8"/>
      <c r="FG359" s="8"/>
      <c r="FH359" s="8"/>
      <c r="FI359" s="8"/>
      <c r="FJ359" s="8"/>
      <c r="FK359" s="8"/>
      <c r="FL359" s="8"/>
      <c r="FM359" s="8"/>
      <c r="FN359" s="8"/>
      <c r="FO359" s="8"/>
      <c r="FP359" s="8"/>
      <c r="FQ359" s="8"/>
      <c r="FR359" s="8"/>
      <c r="FS359" s="8"/>
      <c r="FT359" s="8"/>
      <c r="FU359" s="8"/>
      <c r="FV359" s="8"/>
      <c r="FW359" s="8"/>
      <c r="FX359" s="8"/>
    </row>
    <row r="360" spans="2:180" s="7" customFormat="1">
      <c r="B360" s="1"/>
      <c r="C360" s="17"/>
      <c r="D360" s="37"/>
      <c r="E360" s="38"/>
      <c r="F360" s="38"/>
      <c r="G360" s="38"/>
      <c r="H360" s="38"/>
      <c r="I360" s="3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  <c r="AB360" s="8"/>
      <c r="AC360" s="8"/>
      <c r="AD360" s="8"/>
      <c r="AE360" s="8"/>
      <c r="AF360" s="8"/>
      <c r="AG360" s="8"/>
      <c r="AH360" s="8"/>
      <c r="AI360" s="8"/>
      <c r="AJ360" s="8"/>
      <c r="AK360" s="8"/>
      <c r="AL360" s="8"/>
      <c r="AM360" s="8"/>
      <c r="AN360" s="8"/>
      <c r="AO360" s="8"/>
      <c r="AP360" s="8"/>
      <c r="AQ360" s="8"/>
      <c r="AR360" s="8"/>
      <c r="AS360" s="8"/>
      <c r="AT360" s="8"/>
      <c r="AU360" s="8"/>
      <c r="AV360" s="8"/>
      <c r="AW360" s="8"/>
      <c r="AX360" s="8"/>
      <c r="AY360" s="8"/>
      <c r="AZ360" s="8"/>
      <c r="BA360" s="8"/>
      <c r="BB360" s="8"/>
      <c r="BC360" s="8"/>
      <c r="BD360" s="8"/>
      <c r="BE360" s="8"/>
      <c r="BF360" s="8"/>
      <c r="BG360" s="8"/>
      <c r="BH360" s="8"/>
      <c r="BI360" s="8"/>
      <c r="BJ360" s="8"/>
      <c r="BK360" s="8"/>
      <c r="BL360" s="8"/>
      <c r="BM360" s="8"/>
      <c r="BN360" s="8"/>
      <c r="BO360" s="8"/>
      <c r="BP360" s="8"/>
      <c r="BQ360" s="8"/>
      <c r="BR360" s="8"/>
      <c r="BS360" s="8"/>
      <c r="BT360" s="8"/>
      <c r="BU360" s="8"/>
      <c r="BV360" s="8"/>
      <c r="BW360" s="8"/>
      <c r="BX360" s="8"/>
      <c r="BY360" s="8"/>
      <c r="BZ360" s="8"/>
      <c r="CA360" s="8"/>
      <c r="CB360" s="8"/>
      <c r="CC360" s="8"/>
      <c r="CD360" s="8"/>
      <c r="CE360" s="8"/>
      <c r="CF360" s="8"/>
      <c r="CG360" s="8"/>
      <c r="CH360" s="8"/>
      <c r="CI360" s="8"/>
      <c r="CJ360" s="8"/>
      <c r="CK360" s="8"/>
      <c r="CL360" s="8"/>
      <c r="CM360" s="8"/>
      <c r="CN360" s="8"/>
      <c r="CO360" s="8"/>
      <c r="CP360" s="8"/>
      <c r="CQ360" s="8"/>
      <c r="CR360" s="8"/>
      <c r="CS360" s="8"/>
      <c r="CT360" s="8"/>
      <c r="CU360" s="8"/>
      <c r="CV360" s="8"/>
      <c r="CW360" s="8"/>
      <c r="CX360" s="8"/>
      <c r="CY360" s="8"/>
      <c r="CZ360" s="8"/>
      <c r="DA360" s="8"/>
      <c r="DB360" s="8"/>
      <c r="DC360" s="8"/>
      <c r="DD360" s="8"/>
      <c r="DE360" s="8"/>
      <c r="DF360" s="8"/>
      <c r="DG360" s="8"/>
      <c r="DH360" s="8"/>
      <c r="DI360" s="8"/>
      <c r="DJ360" s="8"/>
      <c r="DK360" s="8"/>
      <c r="DL360" s="8"/>
      <c r="DM360" s="8"/>
      <c r="DN360" s="8"/>
      <c r="DO360" s="8"/>
      <c r="DP360" s="8"/>
      <c r="DQ360" s="8"/>
      <c r="DR360" s="8"/>
      <c r="DS360" s="8"/>
      <c r="DT360" s="8"/>
      <c r="DU360" s="8"/>
      <c r="DV360" s="8"/>
      <c r="DW360" s="8"/>
      <c r="DX360" s="8"/>
      <c r="DY360" s="8"/>
      <c r="DZ360" s="8"/>
      <c r="EA360" s="8"/>
      <c r="EB360" s="8"/>
      <c r="EC360" s="8"/>
      <c r="ED360" s="8"/>
      <c r="EE360" s="8"/>
      <c r="EF360" s="8"/>
      <c r="EG360" s="8"/>
      <c r="EH360" s="8"/>
      <c r="EI360" s="8"/>
      <c r="EJ360" s="8"/>
      <c r="EK360" s="8"/>
      <c r="EL360" s="8"/>
      <c r="EM360" s="8"/>
      <c r="EN360" s="8"/>
      <c r="EO360" s="8"/>
      <c r="EP360" s="8"/>
      <c r="EQ360" s="8"/>
      <c r="ER360" s="8"/>
      <c r="ES360" s="8"/>
      <c r="ET360" s="8"/>
      <c r="EU360" s="8"/>
      <c r="EV360" s="8"/>
      <c r="EW360" s="8"/>
      <c r="EX360" s="8"/>
      <c r="EY360" s="8"/>
      <c r="EZ360" s="8"/>
      <c r="FA360" s="8"/>
      <c r="FB360" s="8"/>
      <c r="FC360" s="8"/>
      <c r="FD360" s="8"/>
      <c r="FE360" s="8"/>
      <c r="FF360" s="8"/>
      <c r="FG360" s="8"/>
      <c r="FH360" s="8"/>
      <c r="FI360" s="8"/>
      <c r="FJ360" s="8"/>
      <c r="FK360" s="8"/>
      <c r="FL360" s="8"/>
      <c r="FM360" s="8"/>
      <c r="FN360" s="8"/>
      <c r="FO360" s="8"/>
      <c r="FP360" s="8"/>
      <c r="FQ360" s="8"/>
      <c r="FR360" s="8"/>
      <c r="FS360" s="8"/>
      <c r="FT360" s="8"/>
      <c r="FU360" s="8"/>
      <c r="FV360" s="8"/>
      <c r="FW360" s="8"/>
      <c r="FX360" s="8"/>
    </row>
    <row r="361" spans="2:180" s="7" customFormat="1">
      <c r="B361" s="1"/>
      <c r="C361" s="17"/>
      <c r="D361" s="37"/>
      <c r="E361" s="38"/>
      <c r="F361" s="38"/>
      <c r="G361" s="38"/>
      <c r="H361" s="38"/>
      <c r="I361" s="3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  <c r="AB361" s="8"/>
      <c r="AC361" s="8"/>
      <c r="AD361" s="8"/>
      <c r="AE361" s="8"/>
      <c r="AF361" s="8"/>
      <c r="AG361" s="8"/>
      <c r="AH361" s="8"/>
      <c r="AI361" s="8"/>
      <c r="AJ361" s="8"/>
      <c r="AK361" s="8"/>
      <c r="AL361" s="8"/>
      <c r="AM361" s="8"/>
      <c r="AN361" s="8"/>
      <c r="AO361" s="8"/>
      <c r="AP361" s="8"/>
      <c r="AQ361" s="8"/>
      <c r="AR361" s="8"/>
      <c r="AS361" s="8"/>
      <c r="AT361" s="8"/>
      <c r="AU361" s="8"/>
      <c r="AV361" s="8"/>
      <c r="AW361" s="8"/>
      <c r="AX361" s="8"/>
      <c r="AY361" s="8"/>
      <c r="AZ361" s="8"/>
      <c r="BA361" s="8"/>
      <c r="BB361" s="8"/>
      <c r="BC361" s="8"/>
      <c r="BD361" s="8"/>
      <c r="BE361" s="8"/>
      <c r="BF361" s="8"/>
      <c r="BG361" s="8"/>
      <c r="BH361" s="8"/>
      <c r="BI361" s="8"/>
      <c r="BJ361" s="8"/>
      <c r="BK361" s="8"/>
      <c r="BL361" s="8"/>
      <c r="BM361" s="8"/>
      <c r="BN361" s="8"/>
      <c r="BO361" s="8"/>
      <c r="BP361" s="8"/>
      <c r="BQ361" s="8"/>
      <c r="BR361" s="8"/>
      <c r="BS361" s="8"/>
      <c r="BT361" s="8"/>
      <c r="BU361" s="8"/>
      <c r="BV361" s="8"/>
      <c r="BW361" s="8"/>
      <c r="BX361" s="8"/>
      <c r="BY361" s="8"/>
      <c r="BZ361" s="8"/>
      <c r="CA361" s="8"/>
      <c r="CB361" s="8"/>
      <c r="CC361" s="8"/>
      <c r="CD361" s="8"/>
      <c r="CE361" s="8"/>
      <c r="CF361" s="8"/>
      <c r="CG361" s="8"/>
      <c r="CH361" s="8"/>
      <c r="CI361" s="8"/>
      <c r="CJ361" s="8"/>
      <c r="CK361" s="8"/>
      <c r="CL361" s="8"/>
      <c r="CM361" s="8"/>
      <c r="CN361" s="8"/>
      <c r="CO361" s="8"/>
      <c r="CP361" s="8"/>
      <c r="CQ361" s="8"/>
      <c r="CR361" s="8"/>
      <c r="CS361" s="8"/>
      <c r="CT361" s="8"/>
      <c r="CU361" s="8"/>
      <c r="CV361" s="8"/>
      <c r="CW361" s="8"/>
      <c r="CX361" s="8"/>
      <c r="CY361" s="8"/>
      <c r="CZ361" s="8"/>
      <c r="DA361" s="8"/>
      <c r="DB361" s="8"/>
      <c r="DC361" s="8"/>
      <c r="DD361" s="8"/>
      <c r="DE361" s="8"/>
      <c r="DF361" s="8"/>
      <c r="DG361" s="8"/>
      <c r="DH361" s="8"/>
      <c r="DI361" s="8"/>
      <c r="DJ361" s="8"/>
      <c r="DK361" s="8"/>
      <c r="DL361" s="8"/>
      <c r="DM361" s="8"/>
      <c r="DN361" s="8"/>
      <c r="DO361" s="8"/>
      <c r="DP361" s="8"/>
      <c r="DQ361" s="8"/>
      <c r="DR361" s="8"/>
      <c r="DS361" s="8"/>
      <c r="DT361" s="8"/>
      <c r="DU361" s="8"/>
      <c r="DV361" s="8"/>
      <c r="DW361" s="8"/>
      <c r="DX361" s="8"/>
      <c r="DY361" s="8"/>
      <c r="DZ361" s="8"/>
      <c r="EA361" s="8"/>
      <c r="EB361" s="8"/>
      <c r="EC361" s="8"/>
      <c r="ED361" s="8"/>
      <c r="EE361" s="8"/>
      <c r="EF361" s="8"/>
      <c r="EG361" s="8"/>
      <c r="EH361" s="8"/>
      <c r="EI361" s="8"/>
      <c r="EJ361" s="8"/>
      <c r="EK361" s="8"/>
      <c r="EL361" s="8"/>
      <c r="EM361" s="8"/>
      <c r="EN361" s="8"/>
      <c r="EO361" s="8"/>
      <c r="EP361" s="8"/>
      <c r="EQ361" s="8"/>
      <c r="ER361" s="8"/>
      <c r="ES361" s="8"/>
      <c r="ET361" s="8"/>
      <c r="EU361" s="8"/>
      <c r="EV361" s="8"/>
      <c r="EW361" s="8"/>
      <c r="EX361" s="8"/>
      <c r="EY361" s="8"/>
      <c r="EZ361" s="8"/>
      <c r="FA361" s="8"/>
      <c r="FB361" s="8"/>
      <c r="FC361" s="8"/>
      <c r="FD361" s="8"/>
      <c r="FE361" s="8"/>
      <c r="FF361" s="8"/>
      <c r="FG361" s="8"/>
      <c r="FH361" s="8"/>
      <c r="FI361" s="8"/>
      <c r="FJ361" s="8"/>
      <c r="FK361" s="8"/>
      <c r="FL361" s="8"/>
      <c r="FM361" s="8"/>
      <c r="FN361" s="8"/>
      <c r="FO361" s="8"/>
      <c r="FP361" s="8"/>
      <c r="FQ361" s="8"/>
      <c r="FR361" s="8"/>
      <c r="FS361" s="8"/>
      <c r="FT361" s="8"/>
      <c r="FU361" s="8"/>
      <c r="FV361" s="8"/>
      <c r="FW361" s="8"/>
      <c r="FX361" s="8"/>
    </row>
    <row r="362" spans="2:180" s="7" customFormat="1">
      <c r="B362" s="1"/>
      <c r="C362" s="17"/>
      <c r="D362" s="37"/>
      <c r="E362" s="38"/>
      <c r="F362" s="38"/>
      <c r="G362" s="38"/>
      <c r="H362" s="38"/>
      <c r="I362" s="3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  <c r="AB362" s="8"/>
      <c r="AC362" s="8"/>
      <c r="AD362" s="8"/>
      <c r="AE362" s="8"/>
      <c r="AF362" s="8"/>
      <c r="AG362" s="8"/>
      <c r="AH362" s="8"/>
      <c r="AI362" s="8"/>
      <c r="AJ362" s="8"/>
      <c r="AK362" s="8"/>
      <c r="AL362" s="8"/>
      <c r="AM362" s="8"/>
      <c r="AN362" s="8"/>
      <c r="AO362" s="8"/>
      <c r="AP362" s="8"/>
      <c r="AQ362" s="8"/>
      <c r="AR362" s="8"/>
      <c r="AS362" s="8"/>
      <c r="AT362" s="8"/>
      <c r="AU362" s="8"/>
      <c r="AV362" s="8"/>
      <c r="AW362" s="8"/>
      <c r="AX362" s="8"/>
      <c r="AY362" s="8"/>
      <c r="AZ362" s="8"/>
      <c r="BA362" s="8"/>
      <c r="BB362" s="8"/>
      <c r="BC362" s="8"/>
      <c r="BD362" s="8"/>
      <c r="BE362" s="8"/>
      <c r="BF362" s="8"/>
      <c r="BG362" s="8"/>
      <c r="BH362" s="8"/>
      <c r="BI362" s="8"/>
      <c r="BJ362" s="8"/>
      <c r="BK362" s="8"/>
      <c r="BL362" s="8"/>
      <c r="BM362" s="8"/>
      <c r="BN362" s="8"/>
      <c r="BO362" s="8"/>
      <c r="BP362" s="8"/>
      <c r="BQ362" s="8"/>
      <c r="BR362" s="8"/>
      <c r="BS362" s="8"/>
      <c r="BT362" s="8"/>
      <c r="BU362" s="8"/>
      <c r="BV362" s="8"/>
      <c r="BW362" s="8"/>
      <c r="BX362" s="8"/>
      <c r="BY362" s="8"/>
      <c r="BZ362" s="8"/>
      <c r="CA362" s="8"/>
      <c r="CB362" s="8"/>
      <c r="CC362" s="8"/>
      <c r="CD362" s="8"/>
      <c r="CE362" s="8"/>
      <c r="CF362" s="8"/>
      <c r="CG362" s="8"/>
      <c r="CH362" s="8"/>
      <c r="CI362" s="8"/>
      <c r="CJ362" s="8"/>
      <c r="CK362" s="8"/>
      <c r="CL362" s="8"/>
      <c r="CM362" s="8"/>
      <c r="CN362" s="8"/>
      <c r="CO362" s="8"/>
      <c r="CP362" s="8"/>
      <c r="CQ362" s="8"/>
      <c r="CR362" s="8"/>
      <c r="CS362" s="8"/>
      <c r="CT362" s="8"/>
      <c r="CU362" s="8"/>
      <c r="CV362" s="8"/>
      <c r="CW362" s="8"/>
      <c r="CX362" s="8"/>
      <c r="CY362" s="8"/>
      <c r="CZ362" s="8"/>
      <c r="DA362" s="8"/>
      <c r="DB362" s="8"/>
      <c r="DC362" s="8"/>
      <c r="DD362" s="8"/>
      <c r="DE362" s="8"/>
      <c r="DF362" s="8"/>
      <c r="DG362" s="8"/>
      <c r="DH362" s="8"/>
      <c r="DI362" s="8"/>
      <c r="DJ362" s="8"/>
      <c r="DK362" s="8"/>
      <c r="DL362" s="8"/>
      <c r="DM362" s="8"/>
      <c r="DN362" s="8"/>
      <c r="DO362" s="8"/>
      <c r="DP362" s="8"/>
      <c r="DQ362" s="8"/>
      <c r="DR362" s="8"/>
      <c r="DS362" s="8"/>
      <c r="DT362" s="8"/>
      <c r="DU362" s="8"/>
      <c r="DV362" s="8"/>
      <c r="DW362" s="8"/>
      <c r="DX362" s="8"/>
      <c r="DY362" s="8"/>
      <c r="DZ362" s="8"/>
      <c r="EA362" s="8"/>
      <c r="EB362" s="8"/>
      <c r="EC362" s="8"/>
      <c r="ED362" s="8"/>
      <c r="EE362" s="8"/>
      <c r="EF362" s="8"/>
      <c r="EG362" s="8"/>
      <c r="EH362" s="8"/>
      <c r="EI362" s="8"/>
      <c r="EJ362" s="8"/>
      <c r="EK362" s="8"/>
      <c r="EL362" s="8"/>
      <c r="EM362" s="8"/>
      <c r="EN362" s="8"/>
      <c r="EO362" s="8"/>
      <c r="EP362" s="8"/>
      <c r="EQ362" s="8"/>
      <c r="ER362" s="8"/>
      <c r="ES362" s="8"/>
      <c r="ET362" s="8"/>
      <c r="EU362" s="8"/>
      <c r="EV362" s="8"/>
      <c r="EW362" s="8"/>
      <c r="EX362" s="8"/>
      <c r="EY362" s="8"/>
      <c r="EZ362" s="8"/>
      <c r="FA362" s="8"/>
      <c r="FB362" s="8"/>
      <c r="FC362" s="8"/>
      <c r="FD362" s="8"/>
      <c r="FE362" s="8"/>
      <c r="FF362" s="8"/>
      <c r="FG362" s="8"/>
      <c r="FH362" s="8"/>
      <c r="FI362" s="8"/>
      <c r="FJ362" s="8"/>
      <c r="FK362" s="8"/>
      <c r="FL362" s="8"/>
      <c r="FM362" s="8"/>
      <c r="FN362" s="8"/>
      <c r="FO362" s="8"/>
      <c r="FP362" s="8"/>
      <c r="FQ362" s="8"/>
      <c r="FR362" s="8"/>
      <c r="FS362" s="8"/>
      <c r="FT362" s="8"/>
      <c r="FU362" s="8"/>
      <c r="FV362" s="8"/>
      <c r="FW362" s="8"/>
      <c r="FX362" s="8"/>
    </row>
    <row r="363" spans="2:180" s="7" customFormat="1">
      <c r="B363" s="1"/>
      <c r="C363" s="17"/>
      <c r="D363" s="37"/>
      <c r="E363" s="38"/>
      <c r="F363" s="38"/>
      <c r="G363" s="38"/>
      <c r="H363" s="38"/>
      <c r="I363" s="3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/>
      <c r="AD363" s="8"/>
      <c r="AE363" s="8"/>
      <c r="AF363" s="8"/>
      <c r="AG363" s="8"/>
      <c r="AH363" s="8"/>
      <c r="AI363" s="8"/>
      <c r="AJ363" s="8"/>
      <c r="AK363" s="8"/>
      <c r="AL363" s="8"/>
      <c r="AM363" s="8"/>
      <c r="AN363" s="8"/>
      <c r="AO363" s="8"/>
      <c r="AP363" s="8"/>
      <c r="AQ363" s="8"/>
      <c r="AR363" s="8"/>
      <c r="AS363" s="8"/>
      <c r="AT363" s="8"/>
      <c r="AU363" s="8"/>
      <c r="AV363" s="8"/>
      <c r="AW363" s="8"/>
      <c r="AX363" s="8"/>
      <c r="AY363" s="8"/>
      <c r="AZ363" s="8"/>
      <c r="BA363" s="8"/>
      <c r="BB363" s="8"/>
      <c r="BC363" s="8"/>
      <c r="BD363" s="8"/>
      <c r="BE363" s="8"/>
      <c r="BF363" s="8"/>
      <c r="BG363" s="8"/>
      <c r="BH363" s="8"/>
      <c r="BI363" s="8"/>
      <c r="BJ363" s="8"/>
      <c r="BK363" s="8"/>
      <c r="BL363" s="8"/>
      <c r="BM363" s="8"/>
      <c r="BN363" s="8"/>
      <c r="BO363" s="8"/>
      <c r="BP363" s="8"/>
      <c r="BQ363" s="8"/>
      <c r="BR363" s="8"/>
      <c r="BS363" s="8"/>
      <c r="BT363" s="8"/>
      <c r="BU363" s="8"/>
      <c r="BV363" s="8"/>
      <c r="BW363" s="8"/>
      <c r="BX363" s="8"/>
      <c r="BY363" s="8"/>
      <c r="BZ363" s="8"/>
      <c r="CA363" s="8"/>
      <c r="CB363" s="8"/>
      <c r="CC363" s="8"/>
      <c r="CD363" s="8"/>
      <c r="CE363" s="8"/>
      <c r="CF363" s="8"/>
      <c r="CG363" s="8"/>
      <c r="CH363" s="8"/>
      <c r="CI363" s="8"/>
      <c r="CJ363" s="8"/>
      <c r="CK363" s="8"/>
      <c r="CL363" s="8"/>
      <c r="CM363" s="8"/>
      <c r="CN363" s="8"/>
      <c r="CO363" s="8"/>
      <c r="CP363" s="8"/>
      <c r="CQ363" s="8"/>
      <c r="CR363" s="8"/>
      <c r="CS363" s="8"/>
      <c r="CT363" s="8"/>
      <c r="CU363" s="8"/>
      <c r="CV363" s="8"/>
      <c r="CW363" s="8"/>
      <c r="CX363" s="8"/>
      <c r="CY363" s="8"/>
      <c r="CZ363" s="8"/>
      <c r="DA363" s="8"/>
      <c r="DB363" s="8"/>
      <c r="DC363" s="8"/>
      <c r="DD363" s="8"/>
      <c r="DE363" s="8"/>
      <c r="DF363" s="8"/>
      <c r="DG363" s="8"/>
      <c r="DH363" s="8"/>
      <c r="DI363" s="8"/>
      <c r="DJ363" s="8"/>
      <c r="DK363" s="8"/>
      <c r="DL363" s="8"/>
      <c r="DM363" s="8"/>
      <c r="DN363" s="8"/>
      <c r="DO363" s="8"/>
      <c r="DP363" s="8"/>
      <c r="DQ363" s="8"/>
      <c r="DR363" s="8"/>
      <c r="DS363" s="8"/>
      <c r="DT363" s="8"/>
      <c r="DU363" s="8"/>
      <c r="DV363" s="8"/>
      <c r="DW363" s="8"/>
      <c r="DX363" s="8"/>
      <c r="DY363" s="8"/>
      <c r="DZ363" s="8"/>
      <c r="EA363" s="8"/>
      <c r="EB363" s="8"/>
      <c r="EC363" s="8"/>
      <c r="ED363" s="8"/>
      <c r="EE363" s="8"/>
      <c r="EF363" s="8"/>
      <c r="EG363" s="8"/>
      <c r="EH363" s="8"/>
      <c r="EI363" s="8"/>
      <c r="EJ363" s="8"/>
      <c r="EK363" s="8"/>
      <c r="EL363" s="8"/>
      <c r="EM363" s="8"/>
      <c r="EN363" s="8"/>
      <c r="EO363" s="8"/>
      <c r="EP363" s="8"/>
      <c r="EQ363" s="8"/>
      <c r="ER363" s="8"/>
      <c r="ES363" s="8"/>
      <c r="ET363" s="8"/>
      <c r="EU363" s="8"/>
      <c r="EV363" s="8"/>
      <c r="EW363" s="8"/>
      <c r="EX363" s="8"/>
      <c r="EY363" s="8"/>
      <c r="EZ363" s="8"/>
      <c r="FA363" s="8"/>
      <c r="FB363" s="8"/>
      <c r="FC363" s="8"/>
      <c r="FD363" s="8"/>
      <c r="FE363" s="8"/>
      <c r="FF363" s="8"/>
      <c r="FG363" s="8"/>
      <c r="FH363" s="8"/>
      <c r="FI363" s="8"/>
      <c r="FJ363" s="8"/>
      <c r="FK363" s="8"/>
      <c r="FL363" s="8"/>
      <c r="FM363" s="8"/>
      <c r="FN363" s="8"/>
      <c r="FO363" s="8"/>
      <c r="FP363" s="8"/>
      <c r="FQ363" s="8"/>
      <c r="FR363" s="8"/>
      <c r="FS363" s="8"/>
      <c r="FT363" s="8"/>
      <c r="FU363" s="8"/>
      <c r="FV363" s="8"/>
      <c r="FW363" s="8"/>
      <c r="FX363" s="8"/>
    </row>
    <row r="364" spans="2:180" s="7" customFormat="1">
      <c r="B364" s="1"/>
      <c r="C364" s="17"/>
      <c r="D364" s="37"/>
      <c r="E364" s="38"/>
      <c r="F364" s="38"/>
      <c r="G364" s="38"/>
      <c r="H364" s="38"/>
      <c r="I364" s="3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8"/>
      <c r="AB364" s="8"/>
      <c r="AC364" s="8"/>
      <c r="AD364" s="8"/>
      <c r="AE364" s="8"/>
      <c r="AF364" s="8"/>
      <c r="AG364" s="8"/>
      <c r="AH364" s="8"/>
      <c r="AI364" s="8"/>
      <c r="AJ364" s="8"/>
      <c r="AK364" s="8"/>
      <c r="AL364" s="8"/>
      <c r="AM364" s="8"/>
      <c r="AN364" s="8"/>
      <c r="AO364" s="8"/>
      <c r="AP364" s="8"/>
      <c r="AQ364" s="8"/>
      <c r="AR364" s="8"/>
      <c r="AS364" s="8"/>
      <c r="AT364" s="8"/>
      <c r="AU364" s="8"/>
      <c r="AV364" s="8"/>
      <c r="AW364" s="8"/>
      <c r="AX364" s="8"/>
      <c r="AY364" s="8"/>
      <c r="AZ364" s="8"/>
      <c r="BA364" s="8"/>
      <c r="BB364" s="8"/>
      <c r="BC364" s="8"/>
      <c r="BD364" s="8"/>
      <c r="BE364" s="8"/>
      <c r="BF364" s="8"/>
      <c r="BG364" s="8"/>
      <c r="BH364" s="8"/>
      <c r="BI364" s="8"/>
      <c r="BJ364" s="8"/>
      <c r="BK364" s="8"/>
      <c r="BL364" s="8"/>
      <c r="BM364" s="8"/>
      <c r="BN364" s="8"/>
      <c r="BO364" s="8"/>
      <c r="BP364" s="8"/>
      <c r="BQ364" s="8"/>
      <c r="BR364" s="8"/>
      <c r="BS364" s="8"/>
      <c r="BT364" s="8"/>
      <c r="BU364" s="8"/>
      <c r="BV364" s="8"/>
      <c r="BW364" s="8"/>
      <c r="BX364" s="8"/>
      <c r="BY364" s="8"/>
      <c r="BZ364" s="8"/>
      <c r="CA364" s="8"/>
      <c r="CB364" s="8"/>
      <c r="CC364" s="8"/>
      <c r="CD364" s="8"/>
      <c r="CE364" s="8"/>
      <c r="CF364" s="8"/>
      <c r="CG364" s="8"/>
      <c r="CH364" s="8"/>
      <c r="CI364" s="8"/>
      <c r="CJ364" s="8"/>
      <c r="CK364" s="8"/>
      <c r="CL364" s="8"/>
      <c r="CM364" s="8"/>
      <c r="CN364" s="8"/>
      <c r="CO364" s="8"/>
      <c r="CP364" s="8"/>
      <c r="CQ364" s="8"/>
      <c r="CR364" s="8"/>
      <c r="CS364" s="8"/>
      <c r="CT364" s="8"/>
      <c r="CU364" s="8"/>
      <c r="CV364" s="8"/>
      <c r="CW364" s="8"/>
      <c r="CX364" s="8"/>
      <c r="CY364" s="8"/>
      <c r="CZ364" s="8"/>
      <c r="DA364" s="8"/>
      <c r="DB364" s="8"/>
      <c r="DC364" s="8"/>
      <c r="DD364" s="8"/>
      <c r="DE364" s="8"/>
      <c r="DF364" s="8"/>
      <c r="DG364" s="8"/>
      <c r="DH364" s="8"/>
      <c r="DI364" s="8"/>
      <c r="DJ364" s="8"/>
      <c r="DK364" s="8"/>
      <c r="DL364" s="8"/>
      <c r="DM364" s="8"/>
      <c r="DN364" s="8"/>
      <c r="DO364" s="8"/>
      <c r="DP364" s="8"/>
      <c r="DQ364" s="8"/>
      <c r="DR364" s="8"/>
      <c r="DS364" s="8"/>
      <c r="DT364" s="8"/>
      <c r="DU364" s="8"/>
      <c r="DV364" s="8"/>
      <c r="DW364" s="8"/>
      <c r="DX364" s="8"/>
      <c r="DY364" s="8"/>
      <c r="DZ364" s="8"/>
      <c r="EA364" s="8"/>
      <c r="EB364" s="8"/>
      <c r="EC364" s="8"/>
      <c r="ED364" s="8"/>
      <c r="EE364" s="8"/>
      <c r="EF364" s="8"/>
      <c r="EG364" s="8"/>
      <c r="EH364" s="8"/>
      <c r="EI364" s="8"/>
      <c r="EJ364" s="8"/>
      <c r="EK364" s="8"/>
      <c r="EL364" s="8"/>
      <c r="EM364" s="8"/>
      <c r="EN364" s="8"/>
      <c r="EO364" s="8"/>
      <c r="EP364" s="8"/>
      <c r="EQ364" s="8"/>
      <c r="ER364" s="8"/>
      <c r="ES364" s="8"/>
      <c r="ET364" s="8"/>
      <c r="EU364" s="8"/>
      <c r="EV364" s="8"/>
      <c r="EW364" s="8"/>
      <c r="EX364" s="8"/>
      <c r="EY364" s="8"/>
      <c r="EZ364" s="8"/>
      <c r="FA364" s="8"/>
      <c r="FB364" s="8"/>
      <c r="FC364" s="8"/>
      <c r="FD364" s="8"/>
      <c r="FE364" s="8"/>
      <c r="FF364" s="8"/>
      <c r="FG364" s="8"/>
      <c r="FH364" s="8"/>
      <c r="FI364" s="8"/>
      <c r="FJ364" s="8"/>
      <c r="FK364" s="8"/>
      <c r="FL364" s="8"/>
      <c r="FM364" s="8"/>
      <c r="FN364" s="8"/>
      <c r="FO364" s="8"/>
      <c r="FP364" s="8"/>
      <c r="FQ364" s="8"/>
      <c r="FR364" s="8"/>
      <c r="FS364" s="8"/>
      <c r="FT364" s="8"/>
      <c r="FU364" s="8"/>
      <c r="FV364" s="8"/>
      <c r="FW364" s="8"/>
      <c r="FX364" s="8"/>
    </row>
    <row r="365" spans="2:180" s="7" customFormat="1">
      <c r="B365" s="1"/>
      <c r="C365" s="17"/>
      <c r="D365" s="37"/>
      <c r="E365" s="38"/>
      <c r="F365" s="38"/>
      <c r="G365" s="38"/>
      <c r="H365" s="38"/>
      <c r="I365" s="3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  <c r="AB365" s="8"/>
      <c r="AC365" s="8"/>
      <c r="AD365" s="8"/>
      <c r="AE365" s="8"/>
      <c r="AF365" s="8"/>
      <c r="AG365" s="8"/>
      <c r="AH365" s="8"/>
      <c r="AI365" s="8"/>
      <c r="AJ365" s="8"/>
      <c r="AK365" s="8"/>
      <c r="AL365" s="8"/>
      <c r="AM365" s="8"/>
      <c r="AN365" s="8"/>
      <c r="AO365" s="8"/>
      <c r="AP365" s="8"/>
      <c r="AQ365" s="8"/>
      <c r="AR365" s="8"/>
      <c r="AS365" s="8"/>
      <c r="AT365" s="8"/>
      <c r="AU365" s="8"/>
      <c r="AV365" s="8"/>
      <c r="AW365" s="8"/>
      <c r="AX365" s="8"/>
      <c r="AY365" s="8"/>
      <c r="AZ365" s="8"/>
      <c r="BA365" s="8"/>
      <c r="BB365" s="8"/>
      <c r="BC365" s="8"/>
      <c r="BD365" s="8"/>
      <c r="BE365" s="8"/>
      <c r="BF365" s="8"/>
      <c r="BG365" s="8"/>
      <c r="BH365" s="8"/>
      <c r="BI365" s="8"/>
      <c r="BJ365" s="8"/>
      <c r="BK365" s="8"/>
      <c r="BL365" s="8"/>
      <c r="BM365" s="8"/>
      <c r="BN365" s="8"/>
      <c r="BO365" s="8"/>
      <c r="BP365" s="8"/>
      <c r="BQ365" s="8"/>
      <c r="BR365" s="8"/>
      <c r="BS365" s="8"/>
      <c r="BT365" s="8"/>
      <c r="BU365" s="8"/>
      <c r="BV365" s="8"/>
      <c r="BW365" s="8"/>
      <c r="BX365" s="8"/>
      <c r="BY365" s="8"/>
      <c r="BZ365" s="8"/>
      <c r="CA365" s="8"/>
      <c r="CB365" s="8"/>
      <c r="CC365" s="8"/>
      <c r="CD365" s="8"/>
      <c r="CE365" s="8"/>
      <c r="CF365" s="8"/>
      <c r="CG365" s="8"/>
      <c r="CH365" s="8"/>
      <c r="CI365" s="8"/>
      <c r="CJ365" s="8"/>
      <c r="CK365" s="8"/>
      <c r="CL365" s="8"/>
      <c r="CM365" s="8"/>
      <c r="CN365" s="8"/>
      <c r="CO365" s="8"/>
      <c r="CP365" s="8"/>
      <c r="CQ365" s="8"/>
      <c r="CR365" s="8"/>
      <c r="CS365" s="8"/>
      <c r="CT365" s="8"/>
      <c r="CU365" s="8"/>
      <c r="CV365" s="8"/>
      <c r="CW365" s="8"/>
      <c r="CX365" s="8"/>
      <c r="CY365" s="8"/>
      <c r="CZ365" s="8"/>
      <c r="DA365" s="8"/>
      <c r="DB365" s="8"/>
      <c r="DC365" s="8"/>
      <c r="DD365" s="8"/>
      <c r="DE365" s="8"/>
      <c r="DF365" s="8"/>
      <c r="DG365" s="8"/>
      <c r="DH365" s="8"/>
      <c r="DI365" s="8"/>
      <c r="DJ365" s="8"/>
      <c r="DK365" s="8"/>
      <c r="DL365" s="8"/>
      <c r="DM365" s="8"/>
      <c r="DN365" s="8"/>
      <c r="DO365" s="8"/>
      <c r="DP365" s="8"/>
      <c r="DQ365" s="8"/>
      <c r="DR365" s="8"/>
      <c r="DS365" s="8"/>
      <c r="DT365" s="8"/>
      <c r="DU365" s="8"/>
      <c r="DV365" s="8"/>
      <c r="DW365" s="8"/>
      <c r="DX365" s="8"/>
      <c r="DY365" s="8"/>
      <c r="DZ365" s="8"/>
      <c r="EA365" s="8"/>
      <c r="EB365" s="8"/>
      <c r="EC365" s="8"/>
      <c r="ED365" s="8"/>
      <c r="EE365" s="8"/>
      <c r="EF365" s="8"/>
      <c r="EG365" s="8"/>
      <c r="EH365" s="8"/>
      <c r="EI365" s="8"/>
      <c r="EJ365" s="8"/>
      <c r="EK365" s="8"/>
      <c r="EL365" s="8"/>
      <c r="EM365" s="8"/>
      <c r="EN365" s="8"/>
      <c r="EO365" s="8"/>
      <c r="EP365" s="8"/>
      <c r="EQ365" s="8"/>
      <c r="ER365" s="8"/>
      <c r="ES365" s="8"/>
      <c r="ET365" s="8"/>
      <c r="EU365" s="8"/>
      <c r="EV365" s="8"/>
      <c r="EW365" s="8"/>
      <c r="EX365" s="8"/>
      <c r="EY365" s="8"/>
      <c r="EZ365" s="8"/>
      <c r="FA365" s="8"/>
      <c r="FB365" s="8"/>
      <c r="FC365" s="8"/>
      <c r="FD365" s="8"/>
      <c r="FE365" s="8"/>
      <c r="FF365" s="8"/>
      <c r="FG365" s="8"/>
      <c r="FH365" s="8"/>
      <c r="FI365" s="8"/>
      <c r="FJ365" s="8"/>
      <c r="FK365" s="8"/>
      <c r="FL365" s="8"/>
      <c r="FM365" s="8"/>
      <c r="FN365" s="8"/>
      <c r="FO365" s="8"/>
      <c r="FP365" s="8"/>
      <c r="FQ365" s="8"/>
      <c r="FR365" s="8"/>
      <c r="FS365" s="8"/>
      <c r="FT365" s="8"/>
      <c r="FU365" s="8"/>
      <c r="FV365" s="8"/>
      <c r="FW365" s="8"/>
      <c r="FX365" s="8"/>
    </row>
    <row r="366" spans="2:180" s="7" customFormat="1">
      <c r="B366" s="1"/>
      <c r="C366" s="17"/>
      <c r="D366" s="37"/>
      <c r="E366" s="38"/>
      <c r="F366" s="38"/>
      <c r="G366" s="38"/>
      <c r="H366" s="38"/>
      <c r="I366" s="3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  <c r="AA366" s="8"/>
      <c r="AB366" s="8"/>
      <c r="AC366" s="8"/>
      <c r="AD366" s="8"/>
      <c r="AE366" s="8"/>
      <c r="AF366" s="8"/>
      <c r="AG366" s="8"/>
      <c r="AH366" s="8"/>
      <c r="AI366" s="8"/>
      <c r="AJ366" s="8"/>
      <c r="AK366" s="8"/>
      <c r="AL366" s="8"/>
      <c r="AM366" s="8"/>
      <c r="AN366" s="8"/>
      <c r="AO366" s="8"/>
      <c r="AP366" s="8"/>
      <c r="AQ366" s="8"/>
      <c r="AR366" s="8"/>
      <c r="AS366" s="8"/>
      <c r="AT366" s="8"/>
      <c r="AU366" s="8"/>
      <c r="AV366" s="8"/>
      <c r="AW366" s="8"/>
      <c r="AX366" s="8"/>
      <c r="AY366" s="8"/>
      <c r="AZ366" s="8"/>
      <c r="BA366" s="8"/>
      <c r="BB366" s="8"/>
      <c r="BC366" s="8"/>
      <c r="BD366" s="8"/>
      <c r="BE366" s="8"/>
      <c r="BF366" s="8"/>
      <c r="BG366" s="8"/>
      <c r="BH366" s="8"/>
      <c r="BI366" s="8"/>
      <c r="BJ366" s="8"/>
      <c r="BK366" s="8"/>
      <c r="BL366" s="8"/>
      <c r="BM366" s="8"/>
      <c r="BN366" s="8"/>
      <c r="BO366" s="8"/>
      <c r="BP366" s="8"/>
      <c r="BQ366" s="8"/>
      <c r="BR366" s="8"/>
      <c r="BS366" s="8"/>
      <c r="BT366" s="8"/>
      <c r="BU366" s="8"/>
      <c r="BV366" s="8"/>
      <c r="BW366" s="8"/>
      <c r="BX366" s="8"/>
      <c r="BY366" s="8"/>
      <c r="BZ366" s="8"/>
      <c r="CA366" s="8"/>
      <c r="CB366" s="8"/>
      <c r="CC366" s="8"/>
      <c r="CD366" s="8"/>
      <c r="CE366" s="8"/>
      <c r="CF366" s="8"/>
      <c r="CG366" s="8"/>
      <c r="CH366" s="8"/>
      <c r="CI366" s="8"/>
      <c r="CJ366" s="8"/>
      <c r="CK366" s="8"/>
      <c r="CL366" s="8"/>
      <c r="CM366" s="8"/>
      <c r="CN366" s="8"/>
      <c r="CO366" s="8"/>
      <c r="CP366" s="8"/>
      <c r="CQ366" s="8"/>
      <c r="CR366" s="8"/>
      <c r="CS366" s="8"/>
      <c r="CT366" s="8"/>
      <c r="CU366" s="8"/>
      <c r="CV366" s="8"/>
      <c r="CW366" s="8"/>
      <c r="CX366" s="8"/>
      <c r="CY366" s="8"/>
      <c r="CZ366" s="8"/>
      <c r="DA366" s="8"/>
      <c r="DB366" s="8"/>
      <c r="DC366" s="8"/>
      <c r="DD366" s="8"/>
      <c r="DE366" s="8"/>
      <c r="DF366" s="8"/>
      <c r="DG366" s="8"/>
      <c r="DH366" s="8"/>
      <c r="DI366" s="8"/>
      <c r="DJ366" s="8"/>
      <c r="DK366" s="8"/>
      <c r="DL366" s="8"/>
      <c r="DM366" s="8"/>
      <c r="DN366" s="8"/>
      <c r="DO366" s="8"/>
      <c r="DP366" s="8"/>
      <c r="DQ366" s="8"/>
      <c r="DR366" s="8"/>
      <c r="DS366" s="8"/>
      <c r="DT366" s="8"/>
      <c r="DU366" s="8"/>
      <c r="DV366" s="8"/>
      <c r="DW366" s="8"/>
      <c r="DX366" s="8"/>
      <c r="DY366" s="8"/>
      <c r="DZ366" s="8"/>
      <c r="EA366" s="8"/>
      <c r="EB366" s="8"/>
      <c r="EC366" s="8"/>
      <c r="ED366" s="8"/>
      <c r="EE366" s="8"/>
      <c r="EF366" s="8"/>
      <c r="EG366" s="8"/>
      <c r="EH366" s="8"/>
      <c r="EI366" s="8"/>
      <c r="EJ366" s="8"/>
      <c r="EK366" s="8"/>
      <c r="EL366" s="8"/>
      <c r="EM366" s="8"/>
      <c r="EN366" s="8"/>
      <c r="EO366" s="8"/>
      <c r="EP366" s="8"/>
      <c r="EQ366" s="8"/>
      <c r="ER366" s="8"/>
      <c r="ES366" s="8"/>
      <c r="ET366" s="8"/>
      <c r="EU366" s="8"/>
      <c r="EV366" s="8"/>
      <c r="EW366" s="8"/>
      <c r="EX366" s="8"/>
      <c r="EY366" s="8"/>
      <c r="EZ366" s="8"/>
      <c r="FA366" s="8"/>
      <c r="FB366" s="8"/>
      <c r="FC366" s="8"/>
      <c r="FD366" s="8"/>
      <c r="FE366" s="8"/>
      <c r="FF366" s="8"/>
      <c r="FG366" s="8"/>
      <c r="FH366" s="8"/>
      <c r="FI366" s="8"/>
      <c r="FJ366" s="8"/>
      <c r="FK366" s="8"/>
      <c r="FL366" s="8"/>
      <c r="FM366" s="8"/>
      <c r="FN366" s="8"/>
      <c r="FO366" s="8"/>
      <c r="FP366" s="8"/>
      <c r="FQ366" s="8"/>
      <c r="FR366" s="8"/>
      <c r="FS366" s="8"/>
      <c r="FT366" s="8"/>
      <c r="FU366" s="8"/>
      <c r="FV366" s="8"/>
      <c r="FW366" s="8"/>
      <c r="FX366" s="8"/>
    </row>
    <row r="367" spans="2:180" s="7" customFormat="1">
      <c r="B367" s="1"/>
      <c r="C367" s="17"/>
      <c r="D367" s="37"/>
      <c r="E367" s="38"/>
      <c r="F367" s="38"/>
      <c r="G367" s="38"/>
      <c r="H367" s="38"/>
      <c r="I367" s="3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  <c r="AA367" s="8"/>
      <c r="AB367" s="8"/>
      <c r="AC367" s="8"/>
      <c r="AD367" s="8"/>
      <c r="AE367" s="8"/>
      <c r="AF367" s="8"/>
      <c r="AG367" s="8"/>
      <c r="AH367" s="8"/>
      <c r="AI367" s="8"/>
      <c r="AJ367" s="8"/>
      <c r="AK367" s="8"/>
      <c r="AL367" s="8"/>
      <c r="AM367" s="8"/>
      <c r="AN367" s="8"/>
      <c r="AO367" s="8"/>
      <c r="AP367" s="8"/>
      <c r="AQ367" s="8"/>
      <c r="AR367" s="8"/>
      <c r="AS367" s="8"/>
      <c r="AT367" s="8"/>
      <c r="AU367" s="8"/>
      <c r="AV367" s="8"/>
      <c r="AW367" s="8"/>
      <c r="AX367" s="8"/>
      <c r="AY367" s="8"/>
      <c r="AZ367" s="8"/>
      <c r="BA367" s="8"/>
      <c r="BB367" s="8"/>
      <c r="BC367" s="8"/>
      <c r="BD367" s="8"/>
      <c r="BE367" s="8"/>
      <c r="BF367" s="8"/>
      <c r="BG367" s="8"/>
      <c r="BH367" s="8"/>
      <c r="BI367" s="8"/>
      <c r="BJ367" s="8"/>
      <c r="BK367" s="8"/>
      <c r="BL367" s="8"/>
      <c r="BM367" s="8"/>
      <c r="BN367" s="8"/>
      <c r="BO367" s="8"/>
      <c r="BP367" s="8"/>
      <c r="BQ367" s="8"/>
      <c r="BR367" s="8"/>
      <c r="BS367" s="8"/>
      <c r="BT367" s="8"/>
      <c r="BU367" s="8"/>
      <c r="BV367" s="8"/>
      <c r="BW367" s="8"/>
      <c r="BX367" s="8"/>
      <c r="BY367" s="8"/>
      <c r="BZ367" s="8"/>
      <c r="CA367" s="8"/>
      <c r="CB367" s="8"/>
      <c r="CC367" s="8"/>
      <c r="CD367" s="8"/>
      <c r="CE367" s="8"/>
      <c r="CF367" s="8"/>
      <c r="CG367" s="8"/>
      <c r="CH367" s="8"/>
      <c r="CI367" s="8"/>
      <c r="CJ367" s="8"/>
      <c r="CK367" s="8"/>
      <c r="CL367" s="8"/>
      <c r="CM367" s="8"/>
      <c r="CN367" s="8"/>
      <c r="CO367" s="8"/>
      <c r="CP367" s="8"/>
      <c r="CQ367" s="8"/>
      <c r="CR367" s="8"/>
      <c r="CS367" s="8"/>
      <c r="CT367" s="8"/>
      <c r="CU367" s="8"/>
      <c r="CV367" s="8"/>
      <c r="CW367" s="8"/>
      <c r="CX367" s="8"/>
      <c r="CY367" s="8"/>
      <c r="CZ367" s="8"/>
      <c r="DA367" s="8"/>
      <c r="DB367" s="8"/>
      <c r="DC367" s="8"/>
      <c r="DD367" s="8"/>
      <c r="DE367" s="8"/>
      <c r="DF367" s="8"/>
      <c r="DG367" s="8"/>
      <c r="DH367" s="8"/>
      <c r="DI367" s="8"/>
      <c r="DJ367" s="8"/>
      <c r="DK367" s="8"/>
      <c r="DL367" s="8"/>
      <c r="DM367" s="8"/>
      <c r="DN367" s="8"/>
      <c r="DO367" s="8"/>
      <c r="DP367" s="8"/>
      <c r="DQ367" s="8"/>
      <c r="DR367" s="8"/>
      <c r="DS367" s="8"/>
      <c r="DT367" s="8"/>
      <c r="DU367" s="8"/>
      <c r="DV367" s="8"/>
      <c r="DW367" s="8"/>
      <c r="DX367" s="8"/>
      <c r="DY367" s="8"/>
      <c r="DZ367" s="8"/>
      <c r="EA367" s="8"/>
      <c r="EB367" s="8"/>
      <c r="EC367" s="8"/>
      <c r="ED367" s="8"/>
      <c r="EE367" s="8"/>
      <c r="EF367" s="8"/>
      <c r="EG367" s="8"/>
      <c r="EH367" s="8"/>
      <c r="EI367" s="8"/>
      <c r="EJ367" s="8"/>
      <c r="EK367" s="8"/>
      <c r="EL367" s="8"/>
      <c r="EM367" s="8"/>
      <c r="EN367" s="8"/>
      <c r="EO367" s="8"/>
      <c r="EP367" s="8"/>
      <c r="EQ367" s="8"/>
      <c r="ER367" s="8"/>
      <c r="ES367" s="8"/>
      <c r="ET367" s="8"/>
      <c r="EU367" s="8"/>
      <c r="EV367" s="8"/>
      <c r="EW367" s="8"/>
      <c r="EX367" s="8"/>
      <c r="EY367" s="8"/>
      <c r="EZ367" s="8"/>
      <c r="FA367" s="8"/>
      <c r="FB367" s="8"/>
      <c r="FC367" s="8"/>
      <c r="FD367" s="8"/>
      <c r="FE367" s="8"/>
      <c r="FF367" s="8"/>
      <c r="FG367" s="8"/>
      <c r="FH367" s="8"/>
      <c r="FI367" s="8"/>
      <c r="FJ367" s="8"/>
      <c r="FK367" s="8"/>
      <c r="FL367" s="8"/>
      <c r="FM367" s="8"/>
      <c r="FN367" s="8"/>
      <c r="FO367" s="8"/>
      <c r="FP367" s="8"/>
      <c r="FQ367" s="8"/>
      <c r="FR367" s="8"/>
      <c r="FS367" s="8"/>
      <c r="FT367" s="8"/>
      <c r="FU367" s="8"/>
      <c r="FV367" s="8"/>
      <c r="FW367" s="8"/>
      <c r="FX367" s="8"/>
    </row>
    <row r="368" spans="2:180" s="7" customFormat="1">
      <c r="B368" s="1"/>
      <c r="C368" s="17"/>
      <c r="D368" s="37"/>
      <c r="E368" s="38"/>
      <c r="F368" s="38"/>
      <c r="G368" s="38"/>
      <c r="H368" s="38"/>
      <c r="I368" s="3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8"/>
      <c r="AB368" s="8"/>
      <c r="AC368" s="8"/>
      <c r="AD368" s="8"/>
      <c r="AE368" s="8"/>
      <c r="AF368" s="8"/>
      <c r="AG368" s="8"/>
      <c r="AH368" s="8"/>
      <c r="AI368" s="8"/>
      <c r="AJ368" s="8"/>
      <c r="AK368" s="8"/>
      <c r="AL368" s="8"/>
      <c r="AM368" s="8"/>
      <c r="AN368" s="8"/>
      <c r="AO368" s="8"/>
      <c r="AP368" s="8"/>
      <c r="AQ368" s="8"/>
      <c r="AR368" s="8"/>
      <c r="AS368" s="8"/>
      <c r="AT368" s="8"/>
      <c r="AU368" s="8"/>
      <c r="AV368" s="8"/>
      <c r="AW368" s="8"/>
      <c r="AX368" s="8"/>
      <c r="AY368" s="8"/>
      <c r="AZ368" s="8"/>
      <c r="BA368" s="8"/>
      <c r="BB368" s="8"/>
      <c r="BC368" s="8"/>
      <c r="BD368" s="8"/>
      <c r="BE368" s="8"/>
      <c r="BF368" s="8"/>
      <c r="BG368" s="8"/>
      <c r="BH368" s="8"/>
      <c r="BI368" s="8"/>
      <c r="BJ368" s="8"/>
      <c r="BK368" s="8"/>
      <c r="BL368" s="8"/>
      <c r="BM368" s="8"/>
      <c r="BN368" s="8"/>
      <c r="BO368" s="8"/>
      <c r="BP368" s="8"/>
      <c r="BQ368" s="8"/>
      <c r="BR368" s="8"/>
      <c r="BS368" s="8"/>
      <c r="BT368" s="8"/>
      <c r="BU368" s="8"/>
      <c r="BV368" s="8"/>
      <c r="BW368" s="8"/>
      <c r="BX368" s="8"/>
      <c r="BY368" s="8"/>
      <c r="BZ368" s="8"/>
      <c r="CA368" s="8"/>
      <c r="CB368" s="8"/>
      <c r="CC368" s="8"/>
      <c r="CD368" s="8"/>
      <c r="CE368" s="8"/>
      <c r="CF368" s="8"/>
      <c r="CG368" s="8"/>
      <c r="CH368" s="8"/>
      <c r="CI368" s="8"/>
      <c r="CJ368" s="8"/>
      <c r="CK368" s="8"/>
      <c r="CL368" s="8"/>
      <c r="CM368" s="8"/>
      <c r="CN368" s="8"/>
      <c r="CO368" s="8"/>
      <c r="CP368" s="8"/>
      <c r="CQ368" s="8"/>
      <c r="CR368" s="8"/>
      <c r="CS368" s="8"/>
      <c r="CT368" s="8"/>
      <c r="CU368" s="8"/>
      <c r="CV368" s="8"/>
      <c r="CW368" s="8"/>
      <c r="CX368" s="8"/>
      <c r="CY368" s="8"/>
      <c r="CZ368" s="8"/>
      <c r="DA368" s="8"/>
      <c r="DB368" s="8"/>
      <c r="DC368" s="8"/>
      <c r="DD368" s="8"/>
      <c r="DE368" s="8"/>
      <c r="DF368" s="8"/>
      <c r="DG368" s="8"/>
      <c r="DH368" s="8"/>
      <c r="DI368" s="8"/>
      <c r="DJ368" s="8"/>
      <c r="DK368" s="8"/>
      <c r="DL368" s="8"/>
      <c r="DM368" s="8"/>
      <c r="DN368" s="8"/>
      <c r="DO368" s="8"/>
      <c r="DP368" s="8"/>
      <c r="DQ368" s="8"/>
      <c r="DR368" s="8"/>
      <c r="DS368" s="8"/>
      <c r="DT368" s="8"/>
      <c r="DU368" s="8"/>
      <c r="DV368" s="8"/>
      <c r="DW368" s="8"/>
      <c r="DX368" s="8"/>
      <c r="DY368" s="8"/>
      <c r="DZ368" s="8"/>
      <c r="EA368" s="8"/>
      <c r="EB368" s="8"/>
      <c r="EC368" s="8"/>
      <c r="ED368" s="8"/>
      <c r="EE368" s="8"/>
      <c r="EF368" s="8"/>
      <c r="EG368" s="8"/>
      <c r="EH368" s="8"/>
      <c r="EI368" s="8"/>
      <c r="EJ368" s="8"/>
      <c r="EK368" s="8"/>
      <c r="EL368" s="8"/>
      <c r="EM368" s="8"/>
      <c r="EN368" s="8"/>
      <c r="EO368" s="8"/>
      <c r="EP368" s="8"/>
      <c r="EQ368" s="8"/>
      <c r="ER368" s="8"/>
      <c r="ES368" s="8"/>
      <c r="ET368" s="8"/>
      <c r="EU368" s="8"/>
      <c r="EV368" s="8"/>
      <c r="EW368" s="8"/>
      <c r="EX368" s="8"/>
      <c r="EY368" s="8"/>
      <c r="EZ368" s="8"/>
      <c r="FA368" s="8"/>
      <c r="FB368" s="8"/>
      <c r="FC368" s="8"/>
      <c r="FD368" s="8"/>
      <c r="FE368" s="8"/>
      <c r="FF368" s="8"/>
      <c r="FG368" s="8"/>
      <c r="FH368" s="8"/>
      <c r="FI368" s="8"/>
      <c r="FJ368" s="8"/>
      <c r="FK368" s="8"/>
      <c r="FL368" s="8"/>
      <c r="FM368" s="8"/>
      <c r="FN368" s="8"/>
      <c r="FO368" s="8"/>
      <c r="FP368" s="8"/>
      <c r="FQ368" s="8"/>
      <c r="FR368" s="8"/>
      <c r="FS368" s="8"/>
      <c r="FT368" s="8"/>
      <c r="FU368" s="8"/>
      <c r="FV368" s="8"/>
      <c r="FW368" s="8"/>
      <c r="FX368" s="8"/>
    </row>
    <row r="369" spans="2:180" s="7" customFormat="1">
      <c r="B369" s="1"/>
      <c r="C369" s="17"/>
      <c r="D369" s="37"/>
      <c r="E369" s="38"/>
      <c r="F369" s="38"/>
      <c r="G369" s="38"/>
      <c r="H369" s="38"/>
      <c r="I369" s="3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  <c r="AA369" s="8"/>
      <c r="AB369" s="8"/>
      <c r="AC369" s="8"/>
      <c r="AD369" s="8"/>
      <c r="AE369" s="8"/>
      <c r="AF369" s="8"/>
      <c r="AG369" s="8"/>
      <c r="AH369" s="8"/>
      <c r="AI369" s="8"/>
      <c r="AJ369" s="8"/>
      <c r="AK369" s="8"/>
      <c r="AL369" s="8"/>
      <c r="AM369" s="8"/>
      <c r="AN369" s="8"/>
      <c r="AO369" s="8"/>
      <c r="AP369" s="8"/>
      <c r="AQ369" s="8"/>
      <c r="AR369" s="8"/>
      <c r="AS369" s="8"/>
      <c r="AT369" s="8"/>
      <c r="AU369" s="8"/>
      <c r="AV369" s="8"/>
      <c r="AW369" s="8"/>
      <c r="AX369" s="8"/>
      <c r="AY369" s="8"/>
      <c r="AZ369" s="8"/>
      <c r="BA369" s="8"/>
      <c r="BB369" s="8"/>
      <c r="BC369" s="8"/>
      <c r="BD369" s="8"/>
      <c r="BE369" s="8"/>
      <c r="BF369" s="8"/>
      <c r="BG369" s="8"/>
      <c r="BH369" s="8"/>
      <c r="BI369" s="8"/>
      <c r="BJ369" s="8"/>
      <c r="BK369" s="8"/>
      <c r="BL369" s="8"/>
      <c r="BM369" s="8"/>
      <c r="BN369" s="8"/>
      <c r="BO369" s="8"/>
      <c r="BP369" s="8"/>
      <c r="BQ369" s="8"/>
      <c r="BR369" s="8"/>
      <c r="BS369" s="8"/>
      <c r="BT369" s="8"/>
      <c r="BU369" s="8"/>
      <c r="BV369" s="8"/>
      <c r="BW369" s="8"/>
      <c r="BX369" s="8"/>
      <c r="BY369" s="8"/>
      <c r="BZ369" s="8"/>
      <c r="CA369" s="8"/>
      <c r="CB369" s="8"/>
      <c r="CC369" s="8"/>
      <c r="CD369" s="8"/>
      <c r="CE369" s="8"/>
      <c r="CF369" s="8"/>
      <c r="CG369" s="8"/>
      <c r="CH369" s="8"/>
      <c r="CI369" s="8"/>
      <c r="CJ369" s="8"/>
      <c r="CK369" s="8"/>
      <c r="CL369" s="8"/>
      <c r="CM369" s="8"/>
      <c r="CN369" s="8"/>
      <c r="CO369" s="8"/>
      <c r="CP369" s="8"/>
      <c r="CQ369" s="8"/>
      <c r="CR369" s="8"/>
      <c r="CS369" s="8"/>
      <c r="CT369" s="8"/>
      <c r="CU369" s="8"/>
      <c r="CV369" s="8"/>
      <c r="CW369" s="8"/>
      <c r="CX369" s="8"/>
      <c r="CY369" s="8"/>
      <c r="CZ369" s="8"/>
      <c r="DA369" s="8"/>
      <c r="DB369" s="8"/>
      <c r="DC369" s="8"/>
      <c r="DD369" s="8"/>
      <c r="DE369" s="8"/>
      <c r="DF369" s="8"/>
      <c r="DG369" s="8"/>
      <c r="DH369" s="8"/>
      <c r="DI369" s="8"/>
      <c r="DJ369" s="8"/>
      <c r="DK369" s="8"/>
      <c r="DL369" s="8"/>
      <c r="DM369" s="8"/>
      <c r="DN369" s="8"/>
      <c r="DO369" s="8"/>
      <c r="DP369" s="8"/>
      <c r="DQ369" s="8"/>
      <c r="DR369" s="8"/>
      <c r="DS369" s="8"/>
      <c r="DT369" s="8"/>
      <c r="DU369" s="8"/>
      <c r="DV369" s="8"/>
      <c r="DW369" s="8"/>
      <c r="DX369" s="8"/>
      <c r="DY369" s="8"/>
      <c r="DZ369" s="8"/>
      <c r="EA369" s="8"/>
      <c r="EB369" s="8"/>
      <c r="EC369" s="8"/>
      <c r="ED369" s="8"/>
      <c r="EE369" s="8"/>
      <c r="EF369" s="8"/>
      <c r="EG369" s="8"/>
      <c r="EH369" s="8"/>
      <c r="EI369" s="8"/>
      <c r="EJ369" s="8"/>
      <c r="EK369" s="8"/>
      <c r="EL369" s="8"/>
      <c r="EM369" s="8"/>
      <c r="EN369" s="8"/>
      <c r="EO369" s="8"/>
      <c r="EP369" s="8"/>
      <c r="EQ369" s="8"/>
      <c r="ER369" s="8"/>
      <c r="ES369" s="8"/>
      <c r="ET369" s="8"/>
      <c r="EU369" s="8"/>
      <c r="EV369" s="8"/>
      <c r="EW369" s="8"/>
      <c r="EX369" s="8"/>
      <c r="EY369" s="8"/>
      <c r="EZ369" s="8"/>
      <c r="FA369" s="8"/>
      <c r="FB369" s="8"/>
      <c r="FC369" s="8"/>
      <c r="FD369" s="8"/>
      <c r="FE369" s="8"/>
      <c r="FF369" s="8"/>
      <c r="FG369" s="8"/>
      <c r="FH369" s="8"/>
      <c r="FI369" s="8"/>
      <c r="FJ369" s="8"/>
      <c r="FK369" s="8"/>
      <c r="FL369" s="8"/>
      <c r="FM369" s="8"/>
      <c r="FN369" s="8"/>
      <c r="FO369" s="8"/>
      <c r="FP369" s="8"/>
      <c r="FQ369" s="8"/>
      <c r="FR369" s="8"/>
      <c r="FS369" s="8"/>
      <c r="FT369" s="8"/>
      <c r="FU369" s="8"/>
      <c r="FV369" s="8"/>
      <c r="FW369" s="8"/>
      <c r="FX369" s="8"/>
    </row>
    <row r="370" spans="2:180" s="7" customFormat="1">
      <c r="B370" s="1"/>
      <c r="C370" s="17"/>
      <c r="D370" s="37"/>
      <c r="E370" s="38"/>
      <c r="F370" s="38"/>
      <c r="G370" s="38"/>
      <c r="H370" s="38"/>
      <c r="I370" s="3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  <c r="AB370" s="8"/>
      <c r="AC370" s="8"/>
      <c r="AD370" s="8"/>
      <c r="AE370" s="8"/>
      <c r="AF370" s="8"/>
      <c r="AG370" s="8"/>
      <c r="AH370" s="8"/>
      <c r="AI370" s="8"/>
      <c r="AJ370" s="8"/>
      <c r="AK370" s="8"/>
      <c r="AL370" s="8"/>
      <c r="AM370" s="8"/>
      <c r="AN370" s="8"/>
      <c r="AO370" s="8"/>
      <c r="AP370" s="8"/>
      <c r="AQ370" s="8"/>
      <c r="AR370" s="8"/>
      <c r="AS370" s="8"/>
      <c r="AT370" s="8"/>
      <c r="AU370" s="8"/>
      <c r="AV370" s="8"/>
      <c r="AW370" s="8"/>
      <c r="AX370" s="8"/>
      <c r="AY370" s="8"/>
      <c r="AZ370" s="8"/>
      <c r="BA370" s="8"/>
      <c r="BB370" s="8"/>
      <c r="BC370" s="8"/>
      <c r="BD370" s="8"/>
      <c r="BE370" s="8"/>
      <c r="BF370" s="8"/>
      <c r="BG370" s="8"/>
      <c r="BH370" s="8"/>
      <c r="BI370" s="8"/>
      <c r="BJ370" s="8"/>
      <c r="BK370" s="8"/>
      <c r="BL370" s="8"/>
      <c r="BM370" s="8"/>
      <c r="BN370" s="8"/>
      <c r="BO370" s="8"/>
      <c r="BP370" s="8"/>
      <c r="BQ370" s="8"/>
      <c r="BR370" s="8"/>
      <c r="BS370" s="8"/>
      <c r="BT370" s="8"/>
      <c r="BU370" s="8"/>
      <c r="BV370" s="8"/>
      <c r="BW370" s="8"/>
      <c r="BX370" s="8"/>
      <c r="BY370" s="8"/>
      <c r="BZ370" s="8"/>
      <c r="CA370" s="8"/>
      <c r="CB370" s="8"/>
      <c r="CC370" s="8"/>
      <c r="CD370" s="8"/>
      <c r="CE370" s="8"/>
      <c r="CF370" s="8"/>
      <c r="CG370" s="8"/>
      <c r="CH370" s="8"/>
      <c r="CI370" s="8"/>
      <c r="CJ370" s="8"/>
      <c r="CK370" s="8"/>
      <c r="CL370" s="8"/>
      <c r="CM370" s="8"/>
      <c r="CN370" s="8"/>
      <c r="CO370" s="8"/>
      <c r="CP370" s="8"/>
      <c r="CQ370" s="8"/>
      <c r="CR370" s="8"/>
      <c r="CS370" s="8"/>
      <c r="CT370" s="8"/>
      <c r="CU370" s="8"/>
      <c r="CV370" s="8"/>
      <c r="CW370" s="8"/>
      <c r="CX370" s="8"/>
      <c r="CY370" s="8"/>
      <c r="CZ370" s="8"/>
      <c r="DA370" s="8"/>
      <c r="DB370" s="8"/>
      <c r="DC370" s="8"/>
      <c r="DD370" s="8"/>
      <c r="DE370" s="8"/>
      <c r="DF370" s="8"/>
      <c r="DG370" s="8"/>
      <c r="DH370" s="8"/>
      <c r="DI370" s="8"/>
      <c r="DJ370" s="8"/>
      <c r="DK370" s="8"/>
      <c r="DL370" s="8"/>
      <c r="DM370" s="8"/>
      <c r="DN370" s="8"/>
      <c r="DO370" s="8"/>
      <c r="DP370" s="8"/>
      <c r="DQ370" s="8"/>
      <c r="DR370" s="8"/>
      <c r="DS370" s="8"/>
      <c r="DT370" s="8"/>
      <c r="DU370" s="8"/>
      <c r="DV370" s="8"/>
      <c r="DW370" s="8"/>
      <c r="DX370" s="8"/>
      <c r="DY370" s="8"/>
      <c r="DZ370" s="8"/>
      <c r="EA370" s="8"/>
      <c r="EB370" s="8"/>
      <c r="EC370" s="8"/>
      <c r="ED370" s="8"/>
      <c r="EE370" s="8"/>
      <c r="EF370" s="8"/>
      <c r="EG370" s="8"/>
      <c r="EH370" s="8"/>
      <c r="EI370" s="8"/>
      <c r="EJ370" s="8"/>
      <c r="EK370" s="8"/>
      <c r="EL370" s="8"/>
      <c r="EM370" s="8"/>
      <c r="EN370" s="8"/>
      <c r="EO370" s="8"/>
      <c r="EP370" s="8"/>
      <c r="EQ370" s="8"/>
      <c r="ER370" s="8"/>
      <c r="ES370" s="8"/>
      <c r="ET370" s="8"/>
      <c r="EU370" s="8"/>
      <c r="EV370" s="8"/>
      <c r="EW370" s="8"/>
      <c r="EX370" s="8"/>
      <c r="EY370" s="8"/>
      <c r="EZ370" s="8"/>
      <c r="FA370" s="8"/>
      <c r="FB370" s="8"/>
      <c r="FC370" s="8"/>
      <c r="FD370" s="8"/>
      <c r="FE370" s="8"/>
      <c r="FF370" s="8"/>
      <c r="FG370" s="8"/>
      <c r="FH370" s="8"/>
      <c r="FI370" s="8"/>
      <c r="FJ370" s="8"/>
      <c r="FK370" s="8"/>
      <c r="FL370" s="8"/>
      <c r="FM370" s="8"/>
      <c r="FN370" s="8"/>
      <c r="FO370" s="8"/>
      <c r="FP370" s="8"/>
      <c r="FQ370" s="8"/>
      <c r="FR370" s="8"/>
      <c r="FS370" s="8"/>
      <c r="FT370" s="8"/>
      <c r="FU370" s="8"/>
      <c r="FV370" s="8"/>
      <c r="FW370" s="8"/>
      <c r="FX370" s="8"/>
    </row>
    <row r="371" spans="2:180" s="7" customFormat="1">
      <c r="B371" s="1"/>
      <c r="C371" s="17"/>
      <c r="D371" s="37"/>
      <c r="E371" s="38"/>
      <c r="F371" s="38"/>
      <c r="G371" s="38"/>
      <c r="H371" s="38"/>
      <c r="I371" s="3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  <c r="AA371" s="8"/>
      <c r="AB371" s="8"/>
      <c r="AC371" s="8"/>
      <c r="AD371" s="8"/>
      <c r="AE371" s="8"/>
      <c r="AF371" s="8"/>
      <c r="AG371" s="8"/>
      <c r="AH371" s="8"/>
      <c r="AI371" s="8"/>
      <c r="AJ371" s="8"/>
      <c r="AK371" s="8"/>
      <c r="AL371" s="8"/>
      <c r="AM371" s="8"/>
      <c r="AN371" s="8"/>
      <c r="AO371" s="8"/>
      <c r="AP371" s="8"/>
      <c r="AQ371" s="8"/>
      <c r="AR371" s="8"/>
      <c r="AS371" s="8"/>
      <c r="AT371" s="8"/>
      <c r="AU371" s="8"/>
      <c r="AV371" s="8"/>
      <c r="AW371" s="8"/>
      <c r="AX371" s="8"/>
      <c r="AY371" s="8"/>
      <c r="AZ371" s="8"/>
      <c r="BA371" s="8"/>
      <c r="BB371" s="8"/>
      <c r="BC371" s="8"/>
      <c r="BD371" s="8"/>
      <c r="BE371" s="8"/>
      <c r="BF371" s="8"/>
      <c r="BG371" s="8"/>
      <c r="BH371" s="8"/>
      <c r="BI371" s="8"/>
      <c r="BJ371" s="8"/>
      <c r="BK371" s="8"/>
      <c r="BL371" s="8"/>
      <c r="BM371" s="8"/>
      <c r="BN371" s="8"/>
      <c r="BO371" s="8"/>
      <c r="BP371" s="8"/>
      <c r="BQ371" s="8"/>
      <c r="BR371" s="8"/>
      <c r="BS371" s="8"/>
      <c r="BT371" s="8"/>
      <c r="BU371" s="8"/>
      <c r="BV371" s="8"/>
      <c r="BW371" s="8"/>
      <c r="BX371" s="8"/>
      <c r="BY371" s="8"/>
      <c r="BZ371" s="8"/>
      <c r="CA371" s="8"/>
      <c r="CB371" s="8"/>
      <c r="CC371" s="8"/>
      <c r="CD371" s="8"/>
      <c r="CE371" s="8"/>
      <c r="CF371" s="8"/>
      <c r="CG371" s="8"/>
      <c r="CH371" s="8"/>
      <c r="CI371" s="8"/>
      <c r="CJ371" s="8"/>
      <c r="CK371" s="8"/>
      <c r="CL371" s="8"/>
      <c r="CM371" s="8"/>
      <c r="CN371" s="8"/>
      <c r="CO371" s="8"/>
      <c r="CP371" s="8"/>
      <c r="CQ371" s="8"/>
      <c r="CR371" s="8"/>
      <c r="CS371" s="8"/>
      <c r="CT371" s="8"/>
      <c r="CU371" s="8"/>
      <c r="CV371" s="8"/>
      <c r="CW371" s="8"/>
      <c r="CX371" s="8"/>
      <c r="CY371" s="8"/>
      <c r="CZ371" s="8"/>
      <c r="DA371" s="8"/>
      <c r="DB371" s="8"/>
      <c r="DC371" s="8"/>
      <c r="DD371" s="8"/>
      <c r="DE371" s="8"/>
      <c r="DF371" s="8"/>
      <c r="DG371" s="8"/>
      <c r="DH371" s="8"/>
      <c r="DI371" s="8"/>
      <c r="DJ371" s="8"/>
      <c r="DK371" s="8"/>
      <c r="DL371" s="8"/>
      <c r="DM371" s="8"/>
      <c r="DN371" s="8"/>
      <c r="DO371" s="8"/>
      <c r="DP371" s="8"/>
      <c r="DQ371" s="8"/>
      <c r="DR371" s="8"/>
      <c r="DS371" s="8"/>
      <c r="DT371" s="8"/>
      <c r="DU371" s="8"/>
      <c r="DV371" s="8"/>
      <c r="DW371" s="8"/>
      <c r="DX371" s="8"/>
      <c r="DY371" s="8"/>
      <c r="DZ371" s="8"/>
      <c r="EA371" s="8"/>
      <c r="EB371" s="8"/>
      <c r="EC371" s="8"/>
      <c r="ED371" s="8"/>
      <c r="EE371" s="8"/>
      <c r="EF371" s="8"/>
      <c r="EG371" s="8"/>
      <c r="EH371" s="8"/>
      <c r="EI371" s="8"/>
      <c r="EJ371" s="8"/>
      <c r="EK371" s="8"/>
      <c r="EL371" s="8"/>
      <c r="EM371" s="8"/>
      <c r="EN371" s="8"/>
      <c r="EO371" s="8"/>
      <c r="EP371" s="8"/>
      <c r="EQ371" s="8"/>
      <c r="ER371" s="8"/>
      <c r="ES371" s="8"/>
      <c r="ET371" s="8"/>
      <c r="EU371" s="8"/>
      <c r="EV371" s="8"/>
      <c r="EW371" s="8"/>
      <c r="EX371" s="8"/>
      <c r="EY371" s="8"/>
      <c r="EZ371" s="8"/>
      <c r="FA371" s="8"/>
      <c r="FB371" s="8"/>
      <c r="FC371" s="8"/>
      <c r="FD371" s="8"/>
      <c r="FE371" s="8"/>
      <c r="FF371" s="8"/>
      <c r="FG371" s="8"/>
      <c r="FH371" s="8"/>
      <c r="FI371" s="8"/>
      <c r="FJ371" s="8"/>
      <c r="FK371" s="8"/>
      <c r="FL371" s="8"/>
      <c r="FM371" s="8"/>
      <c r="FN371" s="8"/>
      <c r="FO371" s="8"/>
      <c r="FP371" s="8"/>
      <c r="FQ371" s="8"/>
      <c r="FR371" s="8"/>
      <c r="FS371" s="8"/>
      <c r="FT371" s="8"/>
      <c r="FU371" s="8"/>
      <c r="FV371" s="8"/>
      <c r="FW371" s="8"/>
      <c r="FX371" s="8"/>
    </row>
    <row r="372" spans="2:180" s="7" customFormat="1">
      <c r="B372" s="1"/>
      <c r="C372" s="17"/>
      <c r="D372" s="37"/>
      <c r="E372" s="38"/>
      <c r="F372" s="38"/>
      <c r="G372" s="38"/>
      <c r="H372" s="38"/>
      <c r="I372" s="3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  <c r="AA372" s="8"/>
      <c r="AB372" s="8"/>
      <c r="AC372" s="8"/>
      <c r="AD372" s="8"/>
      <c r="AE372" s="8"/>
      <c r="AF372" s="8"/>
      <c r="AG372" s="8"/>
      <c r="AH372" s="8"/>
      <c r="AI372" s="8"/>
      <c r="AJ372" s="8"/>
      <c r="AK372" s="8"/>
      <c r="AL372" s="8"/>
      <c r="AM372" s="8"/>
      <c r="AN372" s="8"/>
      <c r="AO372" s="8"/>
      <c r="AP372" s="8"/>
      <c r="AQ372" s="8"/>
      <c r="AR372" s="8"/>
      <c r="AS372" s="8"/>
      <c r="AT372" s="8"/>
      <c r="AU372" s="8"/>
      <c r="AV372" s="8"/>
      <c r="AW372" s="8"/>
      <c r="AX372" s="8"/>
      <c r="AY372" s="8"/>
      <c r="AZ372" s="8"/>
      <c r="BA372" s="8"/>
      <c r="BB372" s="8"/>
      <c r="BC372" s="8"/>
      <c r="BD372" s="8"/>
      <c r="BE372" s="8"/>
      <c r="BF372" s="8"/>
      <c r="BG372" s="8"/>
      <c r="BH372" s="8"/>
      <c r="BI372" s="8"/>
      <c r="BJ372" s="8"/>
      <c r="BK372" s="8"/>
      <c r="BL372" s="8"/>
      <c r="BM372" s="8"/>
      <c r="BN372" s="8"/>
      <c r="BO372" s="8"/>
      <c r="BP372" s="8"/>
      <c r="BQ372" s="8"/>
      <c r="BR372" s="8"/>
      <c r="BS372" s="8"/>
      <c r="BT372" s="8"/>
      <c r="BU372" s="8"/>
      <c r="BV372" s="8"/>
      <c r="BW372" s="8"/>
      <c r="BX372" s="8"/>
      <c r="BY372" s="8"/>
      <c r="BZ372" s="8"/>
      <c r="CA372" s="8"/>
      <c r="CB372" s="8"/>
      <c r="CC372" s="8"/>
      <c r="CD372" s="8"/>
      <c r="CE372" s="8"/>
      <c r="CF372" s="8"/>
      <c r="CG372" s="8"/>
      <c r="CH372" s="8"/>
      <c r="CI372" s="8"/>
      <c r="CJ372" s="8"/>
      <c r="CK372" s="8"/>
      <c r="CL372" s="8"/>
      <c r="CM372" s="8"/>
      <c r="CN372" s="8"/>
      <c r="CO372" s="8"/>
      <c r="CP372" s="8"/>
      <c r="CQ372" s="8"/>
      <c r="CR372" s="8"/>
      <c r="CS372" s="8"/>
      <c r="CT372" s="8"/>
      <c r="CU372" s="8"/>
      <c r="CV372" s="8"/>
      <c r="CW372" s="8"/>
      <c r="CX372" s="8"/>
      <c r="CY372" s="8"/>
      <c r="CZ372" s="8"/>
      <c r="DA372" s="8"/>
      <c r="DB372" s="8"/>
      <c r="DC372" s="8"/>
      <c r="DD372" s="8"/>
      <c r="DE372" s="8"/>
      <c r="DF372" s="8"/>
      <c r="DG372" s="8"/>
      <c r="DH372" s="8"/>
      <c r="DI372" s="8"/>
      <c r="DJ372" s="8"/>
      <c r="DK372" s="8"/>
      <c r="DL372" s="8"/>
      <c r="DM372" s="8"/>
      <c r="DN372" s="8"/>
      <c r="DO372" s="8"/>
      <c r="DP372" s="8"/>
      <c r="DQ372" s="8"/>
      <c r="DR372" s="8"/>
      <c r="DS372" s="8"/>
      <c r="DT372" s="8"/>
      <c r="DU372" s="8"/>
      <c r="DV372" s="8"/>
      <c r="DW372" s="8"/>
      <c r="DX372" s="8"/>
      <c r="DY372" s="8"/>
      <c r="DZ372" s="8"/>
      <c r="EA372" s="8"/>
      <c r="EB372" s="8"/>
      <c r="EC372" s="8"/>
      <c r="ED372" s="8"/>
      <c r="EE372" s="8"/>
      <c r="EF372" s="8"/>
      <c r="EG372" s="8"/>
      <c r="EH372" s="8"/>
      <c r="EI372" s="8"/>
      <c r="EJ372" s="8"/>
      <c r="EK372" s="8"/>
      <c r="EL372" s="8"/>
      <c r="EM372" s="8"/>
      <c r="EN372" s="8"/>
      <c r="EO372" s="8"/>
      <c r="EP372" s="8"/>
      <c r="EQ372" s="8"/>
      <c r="ER372" s="8"/>
      <c r="ES372" s="8"/>
      <c r="ET372" s="8"/>
      <c r="EU372" s="8"/>
      <c r="EV372" s="8"/>
      <c r="EW372" s="8"/>
      <c r="EX372" s="8"/>
      <c r="EY372" s="8"/>
      <c r="EZ372" s="8"/>
      <c r="FA372" s="8"/>
      <c r="FB372" s="8"/>
      <c r="FC372" s="8"/>
      <c r="FD372" s="8"/>
      <c r="FE372" s="8"/>
      <c r="FF372" s="8"/>
      <c r="FG372" s="8"/>
      <c r="FH372" s="8"/>
      <c r="FI372" s="8"/>
      <c r="FJ372" s="8"/>
      <c r="FK372" s="8"/>
      <c r="FL372" s="8"/>
      <c r="FM372" s="8"/>
      <c r="FN372" s="8"/>
      <c r="FO372" s="8"/>
      <c r="FP372" s="8"/>
      <c r="FQ372" s="8"/>
      <c r="FR372" s="8"/>
      <c r="FS372" s="8"/>
      <c r="FT372" s="8"/>
      <c r="FU372" s="8"/>
      <c r="FV372" s="8"/>
      <c r="FW372" s="8"/>
      <c r="FX372" s="8"/>
    </row>
    <row r="373" spans="2:180" s="7" customFormat="1">
      <c r="B373" s="1"/>
      <c r="C373" s="17"/>
      <c r="D373" s="37"/>
      <c r="E373" s="38"/>
      <c r="F373" s="38"/>
      <c r="G373" s="38"/>
      <c r="H373" s="38"/>
      <c r="I373" s="3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  <c r="AA373" s="8"/>
      <c r="AB373" s="8"/>
      <c r="AC373" s="8"/>
      <c r="AD373" s="8"/>
      <c r="AE373" s="8"/>
      <c r="AF373" s="8"/>
      <c r="AG373" s="8"/>
      <c r="AH373" s="8"/>
      <c r="AI373" s="8"/>
      <c r="AJ373" s="8"/>
      <c r="AK373" s="8"/>
      <c r="AL373" s="8"/>
      <c r="AM373" s="8"/>
      <c r="AN373" s="8"/>
      <c r="AO373" s="8"/>
      <c r="AP373" s="8"/>
      <c r="AQ373" s="8"/>
      <c r="AR373" s="8"/>
      <c r="AS373" s="8"/>
      <c r="AT373" s="8"/>
      <c r="AU373" s="8"/>
      <c r="AV373" s="8"/>
      <c r="AW373" s="8"/>
      <c r="AX373" s="8"/>
      <c r="AY373" s="8"/>
      <c r="AZ373" s="8"/>
      <c r="BA373" s="8"/>
      <c r="BB373" s="8"/>
      <c r="BC373" s="8"/>
      <c r="BD373" s="8"/>
      <c r="BE373" s="8"/>
      <c r="BF373" s="8"/>
      <c r="BG373" s="8"/>
      <c r="BH373" s="8"/>
      <c r="BI373" s="8"/>
      <c r="BJ373" s="8"/>
      <c r="BK373" s="8"/>
      <c r="BL373" s="8"/>
      <c r="BM373" s="8"/>
      <c r="BN373" s="8"/>
      <c r="BO373" s="8"/>
      <c r="BP373" s="8"/>
      <c r="BQ373" s="8"/>
      <c r="BR373" s="8"/>
      <c r="BS373" s="8"/>
      <c r="BT373" s="8"/>
      <c r="BU373" s="8"/>
      <c r="BV373" s="8"/>
      <c r="BW373" s="8"/>
      <c r="BX373" s="8"/>
      <c r="BY373" s="8"/>
      <c r="BZ373" s="8"/>
      <c r="CA373" s="8"/>
      <c r="CB373" s="8"/>
      <c r="CC373" s="8"/>
      <c r="CD373" s="8"/>
      <c r="CE373" s="8"/>
      <c r="CF373" s="8"/>
      <c r="CG373" s="8"/>
      <c r="CH373" s="8"/>
      <c r="CI373" s="8"/>
      <c r="CJ373" s="8"/>
      <c r="CK373" s="8"/>
      <c r="CL373" s="8"/>
      <c r="CM373" s="8"/>
      <c r="CN373" s="8"/>
      <c r="CO373" s="8"/>
      <c r="CP373" s="8"/>
      <c r="CQ373" s="8"/>
      <c r="CR373" s="8"/>
      <c r="CS373" s="8"/>
      <c r="CT373" s="8"/>
      <c r="CU373" s="8"/>
      <c r="CV373" s="8"/>
      <c r="CW373" s="8"/>
      <c r="CX373" s="8"/>
      <c r="CY373" s="8"/>
      <c r="CZ373" s="8"/>
      <c r="DA373" s="8"/>
      <c r="DB373" s="8"/>
      <c r="DC373" s="8"/>
      <c r="DD373" s="8"/>
      <c r="DE373" s="8"/>
      <c r="DF373" s="8"/>
      <c r="DG373" s="8"/>
      <c r="DH373" s="8"/>
      <c r="DI373" s="8"/>
      <c r="DJ373" s="8"/>
      <c r="DK373" s="8"/>
      <c r="DL373" s="8"/>
      <c r="DM373" s="8"/>
      <c r="DN373" s="8"/>
      <c r="DO373" s="8"/>
      <c r="DP373" s="8"/>
      <c r="DQ373" s="8"/>
      <c r="DR373" s="8"/>
      <c r="DS373" s="8"/>
      <c r="DT373" s="8"/>
      <c r="DU373" s="8"/>
      <c r="DV373" s="8"/>
      <c r="DW373" s="8"/>
      <c r="DX373" s="8"/>
      <c r="DY373" s="8"/>
      <c r="DZ373" s="8"/>
      <c r="EA373" s="8"/>
      <c r="EB373" s="8"/>
      <c r="EC373" s="8"/>
      <c r="ED373" s="8"/>
      <c r="EE373" s="8"/>
      <c r="EF373" s="8"/>
      <c r="EG373" s="8"/>
      <c r="EH373" s="8"/>
      <c r="EI373" s="8"/>
      <c r="EJ373" s="8"/>
      <c r="EK373" s="8"/>
      <c r="EL373" s="8"/>
      <c r="EM373" s="8"/>
      <c r="EN373" s="8"/>
      <c r="EO373" s="8"/>
      <c r="EP373" s="8"/>
      <c r="EQ373" s="8"/>
      <c r="ER373" s="8"/>
      <c r="ES373" s="8"/>
      <c r="ET373" s="8"/>
      <c r="EU373" s="8"/>
      <c r="EV373" s="8"/>
      <c r="EW373" s="8"/>
      <c r="EX373" s="8"/>
      <c r="EY373" s="8"/>
      <c r="EZ373" s="8"/>
      <c r="FA373" s="8"/>
      <c r="FB373" s="8"/>
      <c r="FC373" s="8"/>
      <c r="FD373" s="8"/>
      <c r="FE373" s="8"/>
      <c r="FF373" s="8"/>
      <c r="FG373" s="8"/>
      <c r="FH373" s="8"/>
      <c r="FI373" s="8"/>
      <c r="FJ373" s="8"/>
      <c r="FK373" s="8"/>
      <c r="FL373" s="8"/>
      <c r="FM373" s="8"/>
      <c r="FN373" s="8"/>
      <c r="FO373" s="8"/>
      <c r="FP373" s="8"/>
      <c r="FQ373" s="8"/>
      <c r="FR373" s="8"/>
      <c r="FS373" s="8"/>
      <c r="FT373" s="8"/>
      <c r="FU373" s="8"/>
      <c r="FV373" s="8"/>
      <c r="FW373" s="8"/>
      <c r="FX373" s="8"/>
    </row>
  </sheetData>
  <mergeCells count="3">
    <mergeCell ref="B31:E31"/>
    <mergeCell ref="B9:H9"/>
    <mergeCell ref="B20:E2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1:O916"/>
  <sheetViews>
    <sheetView showGridLines="0" zoomScaleNormal="100" workbookViewId="0">
      <pane ySplit="5" topLeftCell="A6" activePane="bottomLeft" state="frozen"/>
      <selection pane="bottomLeft"/>
    </sheetView>
  </sheetViews>
  <sheetFormatPr defaultColWidth="9.1796875" defaultRowHeight="14.5"/>
  <cols>
    <col min="1" max="1" width="4" style="4" customWidth="1"/>
    <col min="2" max="2" width="28.26953125" style="102" bestFit="1" customWidth="1"/>
    <col min="3" max="3" width="15.1796875" style="102" bestFit="1" customWidth="1"/>
    <col min="4" max="4" width="12.1796875" style="103" bestFit="1" customWidth="1"/>
    <col min="5" max="5" width="8.1796875" style="104" bestFit="1" customWidth="1"/>
    <col min="6" max="6" width="8.54296875" style="104" customWidth="1"/>
    <col min="7" max="7" width="8" style="90" bestFit="1" customWidth="1"/>
    <col min="8" max="8" width="10" style="105" bestFit="1" customWidth="1"/>
    <col min="9" max="9" width="13.81640625" style="114" bestFit="1" customWidth="1"/>
    <col min="10" max="10" width="9.7265625" style="76" customWidth="1"/>
    <col min="11" max="11" width="19.1796875" style="49" bestFit="1" customWidth="1"/>
    <col min="12" max="12" width="20.7265625" style="49" customWidth="1"/>
    <col min="13" max="13" width="10.1796875" style="4" bestFit="1" customWidth="1"/>
    <col min="14" max="14" width="30.1796875" style="4" bestFit="1" customWidth="1"/>
    <col min="15" max="16384" width="9.1796875" style="4"/>
  </cols>
  <sheetData>
    <row r="1" spans="2:15" ht="23.5">
      <c r="B1" s="2" t="s">
        <v>98</v>
      </c>
      <c r="C1" s="2"/>
      <c r="D1" s="70"/>
      <c r="E1" s="19"/>
      <c r="F1" s="19"/>
      <c r="G1" s="23"/>
      <c r="H1" s="72"/>
      <c r="I1" s="92"/>
      <c r="K1" s="25"/>
      <c r="L1" s="25"/>
    </row>
    <row r="2" spans="2:15" ht="26.25" customHeight="1">
      <c r="B2" s="24" t="s">
        <v>18</v>
      </c>
      <c r="C2" s="24"/>
      <c r="D2" s="70"/>
      <c r="E2" s="19"/>
      <c r="F2" s="19"/>
      <c r="G2" s="23"/>
      <c r="H2" s="72"/>
      <c r="I2" s="92"/>
      <c r="K2" s="25"/>
      <c r="L2" s="25"/>
    </row>
    <row r="3" spans="2:15" ht="15.75" customHeight="1">
      <c r="B3" s="4"/>
      <c r="C3" s="4"/>
      <c r="D3" s="4"/>
      <c r="E3" s="19"/>
      <c r="F3" s="19"/>
      <c r="G3" s="23"/>
      <c r="H3" s="72"/>
      <c r="I3" s="92"/>
      <c r="K3" s="25"/>
      <c r="L3" s="25"/>
    </row>
    <row r="4" spans="2:15">
      <c r="B4" s="106"/>
      <c r="C4" s="107"/>
      <c r="D4" s="140"/>
      <c r="E4" s="140"/>
      <c r="F4" s="140"/>
      <c r="G4" s="140"/>
      <c r="H4" s="140"/>
      <c r="I4" s="140"/>
      <c r="J4" s="140"/>
      <c r="K4" s="108"/>
      <c r="L4" s="51"/>
      <c r="M4" s="20"/>
    </row>
    <row r="5" spans="2:15" ht="29">
      <c r="B5" s="141" t="s">
        <v>25</v>
      </c>
      <c r="C5" s="142" t="s">
        <v>19</v>
      </c>
      <c r="D5" s="142" t="s">
        <v>0</v>
      </c>
      <c r="E5" s="143" t="s">
        <v>4</v>
      </c>
      <c r="F5" s="143" t="s">
        <v>106</v>
      </c>
      <c r="G5" s="144" t="s">
        <v>20</v>
      </c>
      <c r="H5" s="145" t="s">
        <v>107</v>
      </c>
      <c r="I5" s="146" t="s">
        <v>108</v>
      </c>
      <c r="J5" s="147" t="s">
        <v>109</v>
      </c>
      <c r="K5" s="148" t="s">
        <v>110</v>
      </c>
      <c r="L5" s="52"/>
      <c r="M5" s="21"/>
    </row>
    <row r="6" spans="2:15">
      <c r="B6" s="54" t="s">
        <v>17</v>
      </c>
      <c r="C6" s="53" t="s">
        <v>16</v>
      </c>
      <c r="D6" s="103">
        <v>45918</v>
      </c>
      <c r="E6" s="69" t="s">
        <v>445</v>
      </c>
      <c r="F6" s="69" t="s">
        <v>101</v>
      </c>
      <c r="G6" s="68">
        <v>30</v>
      </c>
      <c r="H6" s="74">
        <v>47.04</v>
      </c>
      <c r="I6" s="73">
        <v>1411.2</v>
      </c>
      <c r="J6" s="50" t="s">
        <v>8</v>
      </c>
      <c r="K6" s="26" t="s">
        <v>279</v>
      </c>
      <c r="O6" s="22"/>
    </row>
    <row r="7" spans="2:15">
      <c r="B7" s="54" t="s">
        <v>17</v>
      </c>
      <c r="C7" s="53" t="s">
        <v>16</v>
      </c>
      <c r="D7" s="103">
        <v>45918</v>
      </c>
      <c r="E7" s="69" t="s">
        <v>446</v>
      </c>
      <c r="F7" s="69" t="s">
        <v>101</v>
      </c>
      <c r="G7" s="68">
        <v>120</v>
      </c>
      <c r="H7" s="74">
        <v>47.12</v>
      </c>
      <c r="I7" s="73">
        <v>5654.4</v>
      </c>
      <c r="J7" s="50" t="s">
        <v>8</v>
      </c>
      <c r="K7" s="26" t="s">
        <v>280</v>
      </c>
      <c r="O7" s="22"/>
    </row>
    <row r="8" spans="2:15">
      <c r="B8" s="54" t="s">
        <v>17</v>
      </c>
      <c r="C8" s="53" t="s">
        <v>16</v>
      </c>
      <c r="D8" s="103">
        <v>45918</v>
      </c>
      <c r="E8" s="69" t="s">
        <v>447</v>
      </c>
      <c r="F8" s="69" t="s">
        <v>101</v>
      </c>
      <c r="G8" s="68">
        <v>17</v>
      </c>
      <c r="H8" s="74">
        <v>47.12</v>
      </c>
      <c r="I8" s="73">
        <v>801.04</v>
      </c>
      <c r="J8" s="50" t="s">
        <v>8</v>
      </c>
      <c r="K8" s="26" t="s">
        <v>281</v>
      </c>
      <c r="O8" s="22"/>
    </row>
    <row r="9" spans="2:15">
      <c r="B9" s="54" t="s">
        <v>17</v>
      </c>
      <c r="C9" s="53" t="s">
        <v>16</v>
      </c>
      <c r="D9" s="103">
        <v>45918</v>
      </c>
      <c r="E9" s="69" t="s">
        <v>448</v>
      </c>
      <c r="F9" s="69" t="s">
        <v>101</v>
      </c>
      <c r="G9" s="68">
        <v>120</v>
      </c>
      <c r="H9" s="74">
        <v>47.16</v>
      </c>
      <c r="I9" s="73">
        <v>5659.2</v>
      </c>
      <c r="J9" s="50" t="s">
        <v>8</v>
      </c>
      <c r="K9" s="26" t="s">
        <v>282</v>
      </c>
      <c r="O9" s="22"/>
    </row>
    <row r="10" spans="2:15">
      <c r="B10" s="54" t="s">
        <v>17</v>
      </c>
      <c r="C10" s="53" t="s">
        <v>16</v>
      </c>
      <c r="D10" s="103">
        <v>45918</v>
      </c>
      <c r="E10" s="69" t="s">
        <v>449</v>
      </c>
      <c r="F10" s="69" t="s">
        <v>101</v>
      </c>
      <c r="G10" s="68">
        <v>30</v>
      </c>
      <c r="H10" s="74">
        <v>47.14</v>
      </c>
      <c r="I10" s="73">
        <v>1414.2</v>
      </c>
      <c r="J10" s="50" t="s">
        <v>8</v>
      </c>
      <c r="K10" s="26" t="s">
        <v>283</v>
      </c>
      <c r="O10" s="22"/>
    </row>
    <row r="11" spans="2:15">
      <c r="B11" s="54" t="s">
        <v>17</v>
      </c>
      <c r="C11" s="53" t="s">
        <v>16</v>
      </c>
      <c r="D11" s="103">
        <v>45918</v>
      </c>
      <c r="E11" s="69" t="s">
        <v>228</v>
      </c>
      <c r="F11" s="69" t="s">
        <v>101</v>
      </c>
      <c r="G11" s="68">
        <v>17</v>
      </c>
      <c r="H11" s="74">
        <v>47.16</v>
      </c>
      <c r="I11" s="73">
        <v>801.71999999999991</v>
      </c>
      <c r="J11" s="50" t="s">
        <v>8</v>
      </c>
      <c r="K11" s="26" t="s">
        <v>284</v>
      </c>
      <c r="O11" s="22"/>
    </row>
    <row r="12" spans="2:15">
      <c r="B12" s="54" t="s">
        <v>17</v>
      </c>
      <c r="C12" s="53" t="s">
        <v>16</v>
      </c>
      <c r="D12" s="103">
        <v>45918</v>
      </c>
      <c r="E12" s="69" t="s">
        <v>450</v>
      </c>
      <c r="F12" s="69" t="s">
        <v>101</v>
      </c>
      <c r="G12" s="68">
        <v>90</v>
      </c>
      <c r="H12" s="74">
        <v>47.14</v>
      </c>
      <c r="I12" s="73">
        <v>4242.6000000000004</v>
      </c>
      <c r="J12" s="50" t="s">
        <v>8</v>
      </c>
      <c r="K12" s="26" t="s">
        <v>285</v>
      </c>
      <c r="O12" s="22"/>
    </row>
    <row r="13" spans="2:15">
      <c r="B13" s="54" t="s">
        <v>17</v>
      </c>
      <c r="C13" s="53" t="s">
        <v>16</v>
      </c>
      <c r="D13" s="103">
        <v>45918</v>
      </c>
      <c r="E13" s="69" t="s">
        <v>451</v>
      </c>
      <c r="F13" s="69" t="s">
        <v>101</v>
      </c>
      <c r="G13" s="68">
        <v>15</v>
      </c>
      <c r="H13" s="74">
        <v>47.16</v>
      </c>
      <c r="I13" s="73">
        <v>707.4</v>
      </c>
      <c r="J13" s="50" t="s">
        <v>8</v>
      </c>
      <c r="K13" s="26" t="s">
        <v>286</v>
      </c>
      <c r="O13" s="22"/>
    </row>
    <row r="14" spans="2:15">
      <c r="B14" s="54" t="s">
        <v>17</v>
      </c>
      <c r="C14" s="53" t="s">
        <v>16</v>
      </c>
      <c r="D14" s="103">
        <v>45918</v>
      </c>
      <c r="E14" s="69" t="s">
        <v>451</v>
      </c>
      <c r="F14" s="69" t="s">
        <v>101</v>
      </c>
      <c r="G14" s="68">
        <v>62</v>
      </c>
      <c r="H14" s="74">
        <v>47.16</v>
      </c>
      <c r="I14" s="73">
        <v>2923.9199999999996</v>
      </c>
      <c r="J14" s="50" t="s">
        <v>8</v>
      </c>
      <c r="K14" s="26" t="s">
        <v>287</v>
      </c>
      <c r="O14" s="22"/>
    </row>
    <row r="15" spans="2:15">
      <c r="B15" s="54" t="s">
        <v>17</v>
      </c>
      <c r="C15" s="53" t="s">
        <v>16</v>
      </c>
      <c r="D15" s="103">
        <v>45918</v>
      </c>
      <c r="E15" s="69" t="s">
        <v>451</v>
      </c>
      <c r="F15" s="69" t="s">
        <v>101</v>
      </c>
      <c r="G15" s="68">
        <v>223</v>
      </c>
      <c r="H15" s="74">
        <v>47.16</v>
      </c>
      <c r="I15" s="73">
        <v>10516.679999999998</v>
      </c>
      <c r="J15" s="50" t="s">
        <v>8</v>
      </c>
      <c r="K15" s="26" t="s">
        <v>288</v>
      </c>
      <c r="O15" s="22"/>
    </row>
    <row r="16" spans="2:15">
      <c r="B16" s="54" t="s">
        <v>17</v>
      </c>
      <c r="C16" s="53" t="s">
        <v>16</v>
      </c>
      <c r="D16" s="103">
        <v>45918</v>
      </c>
      <c r="E16" s="69" t="s">
        <v>452</v>
      </c>
      <c r="F16" s="69" t="s">
        <v>101</v>
      </c>
      <c r="G16" s="68">
        <v>34</v>
      </c>
      <c r="H16" s="74">
        <v>47.1</v>
      </c>
      <c r="I16" s="73">
        <v>1601.4</v>
      </c>
      <c r="J16" s="50" t="s">
        <v>8</v>
      </c>
      <c r="K16" s="26" t="s">
        <v>289</v>
      </c>
      <c r="O16" s="22"/>
    </row>
    <row r="17" spans="2:15">
      <c r="B17" s="54" t="s">
        <v>17</v>
      </c>
      <c r="C17" s="53" t="s">
        <v>16</v>
      </c>
      <c r="D17" s="103">
        <v>45918</v>
      </c>
      <c r="E17" s="69" t="s">
        <v>452</v>
      </c>
      <c r="F17" s="69" t="s">
        <v>101</v>
      </c>
      <c r="G17" s="68">
        <v>30</v>
      </c>
      <c r="H17" s="74">
        <v>47.1</v>
      </c>
      <c r="I17" s="73">
        <v>1413</v>
      </c>
      <c r="J17" s="50" t="s">
        <v>8</v>
      </c>
      <c r="K17" s="26" t="s">
        <v>290</v>
      </c>
      <c r="O17" s="22"/>
    </row>
    <row r="18" spans="2:15">
      <c r="B18" s="54" t="s">
        <v>17</v>
      </c>
      <c r="C18" s="53" t="s">
        <v>16</v>
      </c>
      <c r="D18" s="103">
        <v>45918</v>
      </c>
      <c r="E18" s="69" t="s">
        <v>453</v>
      </c>
      <c r="F18" s="69" t="s">
        <v>101</v>
      </c>
      <c r="G18" s="68">
        <v>60</v>
      </c>
      <c r="H18" s="74">
        <v>47.14</v>
      </c>
      <c r="I18" s="73">
        <v>2828.4</v>
      </c>
      <c r="J18" s="50" t="s">
        <v>8</v>
      </c>
      <c r="K18" s="26" t="s">
        <v>291</v>
      </c>
      <c r="O18" s="22"/>
    </row>
    <row r="19" spans="2:15">
      <c r="B19" s="54" t="s">
        <v>17</v>
      </c>
      <c r="C19" s="53" t="s">
        <v>16</v>
      </c>
      <c r="D19" s="103">
        <v>45918</v>
      </c>
      <c r="E19" s="69" t="s">
        <v>454</v>
      </c>
      <c r="F19" s="69" t="s">
        <v>101</v>
      </c>
      <c r="G19" s="68">
        <v>16</v>
      </c>
      <c r="H19" s="74">
        <v>47.14</v>
      </c>
      <c r="I19" s="73">
        <v>754.24</v>
      </c>
      <c r="J19" s="50" t="s">
        <v>8</v>
      </c>
      <c r="K19" s="26" t="s">
        <v>292</v>
      </c>
      <c r="O19" s="22"/>
    </row>
    <row r="20" spans="2:15">
      <c r="B20" s="54" t="s">
        <v>17</v>
      </c>
      <c r="C20" s="53" t="s">
        <v>16</v>
      </c>
      <c r="D20" s="103">
        <v>45918</v>
      </c>
      <c r="E20" s="69" t="s">
        <v>454</v>
      </c>
      <c r="F20" s="69" t="s">
        <v>101</v>
      </c>
      <c r="G20" s="68">
        <v>38</v>
      </c>
      <c r="H20" s="74">
        <v>47.14</v>
      </c>
      <c r="I20" s="73">
        <v>1791.32</v>
      </c>
      <c r="J20" s="50" t="s">
        <v>8</v>
      </c>
      <c r="K20" s="26" t="s">
        <v>293</v>
      </c>
      <c r="O20" s="22"/>
    </row>
    <row r="21" spans="2:15">
      <c r="B21" s="54" t="s">
        <v>17</v>
      </c>
      <c r="C21" s="53" t="s">
        <v>16</v>
      </c>
      <c r="D21" s="103">
        <v>45918</v>
      </c>
      <c r="E21" s="69" t="s">
        <v>454</v>
      </c>
      <c r="F21" s="69" t="s">
        <v>101</v>
      </c>
      <c r="G21" s="68">
        <v>36</v>
      </c>
      <c r="H21" s="74">
        <v>47.14</v>
      </c>
      <c r="I21" s="73">
        <v>1697.04</v>
      </c>
      <c r="J21" s="50" t="s">
        <v>8</v>
      </c>
      <c r="K21" s="26" t="s">
        <v>294</v>
      </c>
      <c r="O21" s="22"/>
    </row>
    <row r="22" spans="2:15">
      <c r="B22" s="54" t="s">
        <v>17</v>
      </c>
      <c r="C22" s="53" t="s">
        <v>16</v>
      </c>
      <c r="D22" s="103">
        <v>45918</v>
      </c>
      <c r="E22" s="69" t="s">
        <v>230</v>
      </c>
      <c r="F22" s="69" t="s">
        <v>101</v>
      </c>
      <c r="G22" s="68">
        <v>17</v>
      </c>
      <c r="H22" s="74">
        <v>47.1</v>
      </c>
      <c r="I22" s="73">
        <v>800.7</v>
      </c>
      <c r="J22" s="50" t="s">
        <v>8</v>
      </c>
      <c r="K22" s="26" t="s">
        <v>295</v>
      </c>
      <c r="O22" s="22"/>
    </row>
    <row r="23" spans="2:15">
      <c r="B23" s="54" t="s">
        <v>17</v>
      </c>
      <c r="C23" s="53" t="s">
        <v>16</v>
      </c>
      <c r="D23" s="103">
        <v>45918</v>
      </c>
      <c r="E23" s="69" t="s">
        <v>455</v>
      </c>
      <c r="F23" s="69" t="s">
        <v>101</v>
      </c>
      <c r="G23" s="68">
        <v>29</v>
      </c>
      <c r="H23" s="74">
        <v>47.18</v>
      </c>
      <c r="I23" s="73">
        <v>1368.22</v>
      </c>
      <c r="J23" s="50" t="s">
        <v>8</v>
      </c>
      <c r="K23" s="26" t="s">
        <v>296</v>
      </c>
      <c r="O23" s="22"/>
    </row>
    <row r="24" spans="2:15">
      <c r="B24" s="54" t="s">
        <v>17</v>
      </c>
      <c r="C24" s="53" t="s">
        <v>16</v>
      </c>
      <c r="D24" s="103">
        <v>45918</v>
      </c>
      <c r="E24" s="69" t="s">
        <v>455</v>
      </c>
      <c r="F24" s="69" t="s">
        <v>101</v>
      </c>
      <c r="G24" s="68">
        <v>38</v>
      </c>
      <c r="H24" s="74">
        <v>47.18</v>
      </c>
      <c r="I24" s="73">
        <v>1792.84</v>
      </c>
      <c r="J24" s="50" t="s">
        <v>8</v>
      </c>
      <c r="K24" s="26" t="s">
        <v>297</v>
      </c>
      <c r="O24" s="22"/>
    </row>
    <row r="25" spans="2:15">
      <c r="B25" s="54" t="s">
        <v>17</v>
      </c>
      <c r="C25" s="53" t="s">
        <v>16</v>
      </c>
      <c r="D25" s="103">
        <v>45918</v>
      </c>
      <c r="E25" s="69" t="s">
        <v>455</v>
      </c>
      <c r="F25" s="69" t="s">
        <v>101</v>
      </c>
      <c r="G25" s="68">
        <v>15</v>
      </c>
      <c r="H25" s="74">
        <v>47.18</v>
      </c>
      <c r="I25" s="73">
        <v>707.7</v>
      </c>
      <c r="J25" s="50" t="s">
        <v>8</v>
      </c>
      <c r="K25" s="26" t="s">
        <v>298</v>
      </c>
      <c r="O25" s="22"/>
    </row>
    <row r="26" spans="2:15">
      <c r="B26" s="54" t="s">
        <v>17</v>
      </c>
      <c r="C26" s="53" t="s">
        <v>16</v>
      </c>
      <c r="D26" s="103">
        <v>45918</v>
      </c>
      <c r="E26" s="69" t="s">
        <v>455</v>
      </c>
      <c r="F26" s="69" t="s">
        <v>101</v>
      </c>
      <c r="G26" s="68">
        <v>38</v>
      </c>
      <c r="H26" s="74">
        <v>47.18</v>
      </c>
      <c r="I26" s="73">
        <v>1792.84</v>
      </c>
      <c r="J26" s="50" t="s">
        <v>8</v>
      </c>
      <c r="K26" s="26" t="s">
        <v>299</v>
      </c>
      <c r="O26" s="22"/>
    </row>
    <row r="27" spans="2:15">
      <c r="B27" s="54" t="s">
        <v>17</v>
      </c>
      <c r="C27" s="53" t="s">
        <v>16</v>
      </c>
      <c r="D27" s="103">
        <v>45918</v>
      </c>
      <c r="E27" s="69" t="s">
        <v>456</v>
      </c>
      <c r="F27" s="69" t="s">
        <v>101</v>
      </c>
      <c r="G27" s="68">
        <v>60</v>
      </c>
      <c r="H27" s="74">
        <v>47.18</v>
      </c>
      <c r="I27" s="73">
        <v>2830.8</v>
      </c>
      <c r="J27" s="50" t="s">
        <v>8</v>
      </c>
      <c r="K27" s="26" t="s">
        <v>300</v>
      </c>
      <c r="O27" s="22"/>
    </row>
    <row r="28" spans="2:15">
      <c r="B28" s="54" t="s">
        <v>17</v>
      </c>
      <c r="C28" s="53" t="s">
        <v>16</v>
      </c>
      <c r="D28" s="103">
        <v>45918</v>
      </c>
      <c r="E28" s="69" t="s">
        <v>457</v>
      </c>
      <c r="F28" s="69" t="s">
        <v>101</v>
      </c>
      <c r="G28" s="68">
        <v>15</v>
      </c>
      <c r="H28" s="74">
        <v>47.18</v>
      </c>
      <c r="I28" s="73">
        <v>707.7</v>
      </c>
      <c r="J28" s="50" t="s">
        <v>8</v>
      </c>
      <c r="K28" s="26" t="s">
        <v>301</v>
      </c>
      <c r="O28" s="22"/>
    </row>
    <row r="29" spans="2:15">
      <c r="B29" s="54" t="s">
        <v>17</v>
      </c>
      <c r="C29" s="53" t="s">
        <v>16</v>
      </c>
      <c r="D29" s="103">
        <v>45918</v>
      </c>
      <c r="E29" s="69" t="s">
        <v>457</v>
      </c>
      <c r="F29" s="69" t="s">
        <v>101</v>
      </c>
      <c r="G29" s="68">
        <v>38</v>
      </c>
      <c r="H29" s="74">
        <v>47.18</v>
      </c>
      <c r="I29" s="73">
        <v>1792.84</v>
      </c>
      <c r="J29" s="50" t="s">
        <v>8</v>
      </c>
      <c r="K29" s="26" t="s">
        <v>302</v>
      </c>
      <c r="O29" s="22"/>
    </row>
    <row r="30" spans="2:15">
      <c r="B30" s="54" t="s">
        <v>17</v>
      </c>
      <c r="C30" s="53" t="s">
        <v>16</v>
      </c>
      <c r="D30" s="103">
        <v>45918</v>
      </c>
      <c r="E30" s="69" t="s">
        <v>457</v>
      </c>
      <c r="F30" s="69" t="s">
        <v>101</v>
      </c>
      <c r="G30" s="68">
        <v>60</v>
      </c>
      <c r="H30" s="74">
        <v>47.18</v>
      </c>
      <c r="I30" s="73">
        <v>2830.8</v>
      </c>
      <c r="J30" s="50" t="s">
        <v>8</v>
      </c>
      <c r="K30" s="26" t="s">
        <v>303</v>
      </c>
      <c r="O30" s="22"/>
    </row>
    <row r="31" spans="2:15">
      <c r="B31" s="54" t="s">
        <v>17</v>
      </c>
      <c r="C31" s="53" t="s">
        <v>16</v>
      </c>
      <c r="D31" s="103">
        <v>45918</v>
      </c>
      <c r="E31" s="69" t="s">
        <v>458</v>
      </c>
      <c r="F31" s="69" t="s">
        <v>101</v>
      </c>
      <c r="G31" s="68">
        <v>97</v>
      </c>
      <c r="H31" s="74">
        <v>47.18</v>
      </c>
      <c r="I31" s="73">
        <v>4576.46</v>
      </c>
      <c r="J31" s="50" t="s">
        <v>8</v>
      </c>
      <c r="K31" s="26" t="s">
        <v>304</v>
      </c>
      <c r="O31" s="22"/>
    </row>
    <row r="32" spans="2:15">
      <c r="B32" s="54" t="s">
        <v>17</v>
      </c>
      <c r="C32" s="53" t="s">
        <v>16</v>
      </c>
      <c r="D32" s="103">
        <v>45918</v>
      </c>
      <c r="E32" s="69" t="s">
        <v>111</v>
      </c>
      <c r="F32" s="69" t="s">
        <v>101</v>
      </c>
      <c r="G32" s="68">
        <v>60</v>
      </c>
      <c r="H32" s="74">
        <v>47.18</v>
      </c>
      <c r="I32" s="73">
        <v>2830.8</v>
      </c>
      <c r="J32" s="50" t="s">
        <v>8</v>
      </c>
      <c r="K32" s="26" t="s">
        <v>305</v>
      </c>
      <c r="O32" s="22"/>
    </row>
    <row r="33" spans="2:15">
      <c r="B33" s="54" t="s">
        <v>17</v>
      </c>
      <c r="C33" s="53" t="s">
        <v>16</v>
      </c>
      <c r="D33" s="103">
        <v>45918</v>
      </c>
      <c r="E33" s="69" t="s">
        <v>459</v>
      </c>
      <c r="F33" s="69" t="s">
        <v>101</v>
      </c>
      <c r="G33" s="68">
        <v>60</v>
      </c>
      <c r="H33" s="74">
        <v>47.18</v>
      </c>
      <c r="I33" s="73">
        <v>2830.8</v>
      </c>
      <c r="J33" s="50" t="s">
        <v>8</v>
      </c>
      <c r="K33" s="26" t="s">
        <v>306</v>
      </c>
      <c r="O33" s="22"/>
    </row>
    <row r="34" spans="2:15">
      <c r="B34" s="54" t="s">
        <v>17</v>
      </c>
      <c r="C34" s="53" t="s">
        <v>16</v>
      </c>
      <c r="D34" s="103">
        <v>45918</v>
      </c>
      <c r="E34" s="69" t="s">
        <v>460</v>
      </c>
      <c r="F34" s="69" t="s">
        <v>101</v>
      </c>
      <c r="G34" s="68">
        <v>9</v>
      </c>
      <c r="H34" s="74">
        <v>47.18</v>
      </c>
      <c r="I34" s="73">
        <v>424.62</v>
      </c>
      <c r="J34" s="50" t="s">
        <v>8</v>
      </c>
      <c r="K34" s="26" t="s">
        <v>307</v>
      </c>
      <c r="O34" s="22"/>
    </row>
    <row r="35" spans="2:15">
      <c r="B35" s="54" t="s">
        <v>17</v>
      </c>
      <c r="C35" s="53" t="s">
        <v>16</v>
      </c>
      <c r="D35" s="103">
        <v>45918</v>
      </c>
      <c r="E35" s="69" t="s">
        <v>461</v>
      </c>
      <c r="F35" s="69" t="s">
        <v>101</v>
      </c>
      <c r="G35" s="68">
        <v>90</v>
      </c>
      <c r="H35" s="74">
        <v>47.18</v>
      </c>
      <c r="I35" s="73">
        <v>4246.2</v>
      </c>
      <c r="J35" s="50" t="s">
        <v>8</v>
      </c>
      <c r="K35" s="26" t="s">
        <v>308</v>
      </c>
      <c r="O35" s="22"/>
    </row>
    <row r="36" spans="2:15">
      <c r="B36" s="54" t="s">
        <v>17</v>
      </c>
      <c r="C36" s="53" t="s">
        <v>16</v>
      </c>
      <c r="D36" s="103">
        <v>45918</v>
      </c>
      <c r="E36" s="69" t="s">
        <v>462</v>
      </c>
      <c r="F36" s="69" t="s">
        <v>101</v>
      </c>
      <c r="G36" s="68">
        <v>17</v>
      </c>
      <c r="H36" s="74">
        <v>47.16</v>
      </c>
      <c r="I36" s="73">
        <v>801.71999999999991</v>
      </c>
      <c r="J36" s="50" t="s">
        <v>8</v>
      </c>
      <c r="K36" s="26" t="s">
        <v>309</v>
      </c>
      <c r="O36" s="22"/>
    </row>
    <row r="37" spans="2:15">
      <c r="B37" s="54" t="s">
        <v>17</v>
      </c>
      <c r="C37" s="53" t="s">
        <v>16</v>
      </c>
      <c r="D37" s="103">
        <v>45918</v>
      </c>
      <c r="E37" s="69" t="s">
        <v>462</v>
      </c>
      <c r="F37" s="69" t="s">
        <v>101</v>
      </c>
      <c r="G37" s="68">
        <v>34</v>
      </c>
      <c r="H37" s="74">
        <v>47.16</v>
      </c>
      <c r="I37" s="73">
        <v>1603.4399999999998</v>
      </c>
      <c r="J37" s="50" t="s">
        <v>8</v>
      </c>
      <c r="K37" s="26" t="s">
        <v>310</v>
      </c>
      <c r="O37" s="22"/>
    </row>
    <row r="38" spans="2:15">
      <c r="B38" s="54" t="s">
        <v>17</v>
      </c>
      <c r="C38" s="53" t="s">
        <v>16</v>
      </c>
      <c r="D38" s="103">
        <v>45918</v>
      </c>
      <c r="E38" s="69" t="s">
        <v>463</v>
      </c>
      <c r="F38" s="69" t="s">
        <v>101</v>
      </c>
      <c r="G38" s="68">
        <v>26</v>
      </c>
      <c r="H38" s="74">
        <v>47.18</v>
      </c>
      <c r="I38" s="73">
        <v>1226.68</v>
      </c>
      <c r="J38" s="50" t="s">
        <v>8</v>
      </c>
      <c r="K38" s="26" t="s">
        <v>311</v>
      </c>
      <c r="O38" s="22"/>
    </row>
    <row r="39" spans="2:15">
      <c r="B39" s="54" t="s">
        <v>17</v>
      </c>
      <c r="C39" s="53" t="s">
        <v>16</v>
      </c>
      <c r="D39" s="103">
        <v>45918</v>
      </c>
      <c r="E39" s="69" t="s">
        <v>463</v>
      </c>
      <c r="F39" s="69" t="s">
        <v>101</v>
      </c>
      <c r="G39" s="68">
        <v>17</v>
      </c>
      <c r="H39" s="74">
        <v>47.18</v>
      </c>
      <c r="I39" s="73">
        <v>802.06</v>
      </c>
      <c r="J39" s="50" t="s">
        <v>8</v>
      </c>
      <c r="K39" s="26" t="s">
        <v>312</v>
      </c>
      <c r="O39" s="22"/>
    </row>
    <row r="40" spans="2:15">
      <c r="B40" s="54" t="s">
        <v>17</v>
      </c>
      <c r="C40" s="53" t="s">
        <v>16</v>
      </c>
      <c r="D40" s="103">
        <v>45918</v>
      </c>
      <c r="E40" s="69" t="s">
        <v>463</v>
      </c>
      <c r="F40" s="69" t="s">
        <v>101</v>
      </c>
      <c r="G40" s="68">
        <v>21</v>
      </c>
      <c r="H40" s="74">
        <v>47.18</v>
      </c>
      <c r="I40" s="73">
        <v>990.78</v>
      </c>
      <c r="J40" s="50" t="s">
        <v>8</v>
      </c>
      <c r="K40" s="26" t="s">
        <v>313</v>
      </c>
      <c r="O40" s="22"/>
    </row>
    <row r="41" spans="2:15">
      <c r="B41" s="54" t="s">
        <v>17</v>
      </c>
      <c r="C41" s="53" t="s">
        <v>16</v>
      </c>
      <c r="D41" s="103">
        <v>45918</v>
      </c>
      <c r="E41" s="69" t="s">
        <v>464</v>
      </c>
      <c r="F41" s="69" t="s">
        <v>101</v>
      </c>
      <c r="G41" s="68">
        <v>143</v>
      </c>
      <c r="H41" s="74">
        <v>47.18</v>
      </c>
      <c r="I41" s="73">
        <v>6746.74</v>
      </c>
      <c r="J41" s="50" t="s">
        <v>8</v>
      </c>
      <c r="K41" s="26" t="s">
        <v>314</v>
      </c>
      <c r="O41" s="22"/>
    </row>
    <row r="42" spans="2:15">
      <c r="B42" s="54" t="s">
        <v>17</v>
      </c>
      <c r="C42" s="53" t="s">
        <v>16</v>
      </c>
      <c r="D42" s="103">
        <v>45918</v>
      </c>
      <c r="E42" s="69" t="s">
        <v>464</v>
      </c>
      <c r="F42" s="69" t="s">
        <v>101</v>
      </c>
      <c r="G42" s="68">
        <v>37</v>
      </c>
      <c r="H42" s="74">
        <v>47.18</v>
      </c>
      <c r="I42" s="73">
        <v>1745.66</v>
      </c>
      <c r="J42" s="50" t="s">
        <v>8</v>
      </c>
      <c r="K42" s="26" t="s">
        <v>315</v>
      </c>
      <c r="O42" s="22"/>
    </row>
    <row r="43" spans="2:15">
      <c r="B43" s="54" t="s">
        <v>17</v>
      </c>
      <c r="C43" s="53" t="s">
        <v>16</v>
      </c>
      <c r="D43" s="103">
        <v>45918</v>
      </c>
      <c r="E43" s="69" t="s">
        <v>465</v>
      </c>
      <c r="F43" s="69" t="s">
        <v>101</v>
      </c>
      <c r="G43" s="68">
        <v>9</v>
      </c>
      <c r="H43" s="74">
        <v>47.18</v>
      </c>
      <c r="I43" s="73">
        <v>424.62</v>
      </c>
      <c r="J43" s="50" t="s">
        <v>8</v>
      </c>
      <c r="K43" s="26" t="s">
        <v>316</v>
      </c>
      <c r="O43" s="22"/>
    </row>
    <row r="44" spans="2:15">
      <c r="B44" s="54" t="s">
        <v>17</v>
      </c>
      <c r="C44" s="53" t="s">
        <v>16</v>
      </c>
      <c r="D44" s="103">
        <v>45918</v>
      </c>
      <c r="E44" s="69" t="s">
        <v>465</v>
      </c>
      <c r="F44" s="69" t="s">
        <v>101</v>
      </c>
      <c r="G44" s="68">
        <v>13</v>
      </c>
      <c r="H44" s="74">
        <v>47.14</v>
      </c>
      <c r="I44" s="73">
        <v>612.82000000000005</v>
      </c>
      <c r="J44" s="50" t="s">
        <v>8</v>
      </c>
      <c r="K44" s="26" t="s">
        <v>317</v>
      </c>
      <c r="O44" s="22"/>
    </row>
    <row r="45" spans="2:15">
      <c r="B45" s="54" t="s">
        <v>17</v>
      </c>
      <c r="C45" s="53" t="s">
        <v>16</v>
      </c>
      <c r="D45" s="103">
        <v>45918</v>
      </c>
      <c r="E45" s="69" t="s">
        <v>466</v>
      </c>
      <c r="F45" s="69" t="s">
        <v>101</v>
      </c>
      <c r="G45" s="68">
        <v>24</v>
      </c>
      <c r="H45" s="74">
        <v>47.16</v>
      </c>
      <c r="I45" s="73">
        <v>1131.8399999999999</v>
      </c>
      <c r="J45" s="50" t="s">
        <v>8</v>
      </c>
      <c r="K45" s="26" t="s">
        <v>318</v>
      </c>
      <c r="O45" s="22"/>
    </row>
    <row r="46" spans="2:15">
      <c r="B46" s="54" t="s">
        <v>17</v>
      </c>
      <c r="C46" s="53" t="s">
        <v>16</v>
      </c>
      <c r="D46" s="103">
        <v>45918</v>
      </c>
      <c r="E46" s="69" t="s">
        <v>466</v>
      </c>
      <c r="F46" s="69" t="s">
        <v>101</v>
      </c>
      <c r="G46" s="68">
        <v>6</v>
      </c>
      <c r="H46" s="74">
        <v>47.16</v>
      </c>
      <c r="I46" s="73">
        <v>282.95999999999998</v>
      </c>
      <c r="J46" s="50" t="s">
        <v>8</v>
      </c>
      <c r="K46" s="26" t="s">
        <v>319</v>
      </c>
      <c r="O46" s="22"/>
    </row>
    <row r="47" spans="2:15">
      <c r="B47" s="54" t="s">
        <v>17</v>
      </c>
      <c r="C47" s="53" t="s">
        <v>16</v>
      </c>
      <c r="D47" s="103">
        <v>45918</v>
      </c>
      <c r="E47" s="69" t="s">
        <v>467</v>
      </c>
      <c r="F47" s="69" t="s">
        <v>101</v>
      </c>
      <c r="G47" s="68">
        <v>20</v>
      </c>
      <c r="H47" s="74">
        <v>47.12</v>
      </c>
      <c r="I47" s="73">
        <v>942.4</v>
      </c>
      <c r="J47" s="50" t="s">
        <v>8</v>
      </c>
      <c r="K47" s="26" t="s">
        <v>320</v>
      </c>
      <c r="O47" s="22"/>
    </row>
    <row r="48" spans="2:15">
      <c r="B48" s="54" t="s">
        <v>17</v>
      </c>
      <c r="C48" s="53" t="s">
        <v>16</v>
      </c>
      <c r="D48" s="103">
        <v>45918</v>
      </c>
      <c r="E48" s="69" t="s">
        <v>468</v>
      </c>
      <c r="F48" s="69" t="s">
        <v>101</v>
      </c>
      <c r="G48" s="68">
        <v>32</v>
      </c>
      <c r="H48" s="74">
        <v>47.12</v>
      </c>
      <c r="I48" s="73">
        <v>1507.84</v>
      </c>
      <c r="J48" s="50" t="s">
        <v>8</v>
      </c>
      <c r="K48" s="26" t="s">
        <v>321</v>
      </c>
      <c r="O48" s="22"/>
    </row>
    <row r="49" spans="2:15">
      <c r="B49" s="54" t="s">
        <v>17</v>
      </c>
      <c r="C49" s="53" t="s">
        <v>16</v>
      </c>
      <c r="D49" s="103">
        <v>45918</v>
      </c>
      <c r="E49" s="69" t="s">
        <v>468</v>
      </c>
      <c r="F49" s="69" t="s">
        <v>101</v>
      </c>
      <c r="G49" s="68">
        <v>13</v>
      </c>
      <c r="H49" s="74">
        <v>47.12</v>
      </c>
      <c r="I49" s="73">
        <v>612.55999999999995</v>
      </c>
      <c r="J49" s="50" t="s">
        <v>8</v>
      </c>
      <c r="K49" s="26" t="s">
        <v>322</v>
      </c>
      <c r="O49" s="22"/>
    </row>
    <row r="50" spans="2:15">
      <c r="B50" s="54" t="s">
        <v>17</v>
      </c>
      <c r="C50" s="53" t="s">
        <v>16</v>
      </c>
      <c r="D50" s="103">
        <v>45918</v>
      </c>
      <c r="E50" s="69" t="s">
        <v>469</v>
      </c>
      <c r="F50" s="69" t="s">
        <v>101</v>
      </c>
      <c r="G50" s="68">
        <v>60</v>
      </c>
      <c r="H50" s="74">
        <v>47.12</v>
      </c>
      <c r="I50" s="73">
        <v>2827.2</v>
      </c>
      <c r="J50" s="50" t="s">
        <v>8</v>
      </c>
      <c r="K50" s="26" t="s">
        <v>323</v>
      </c>
      <c r="O50" s="22"/>
    </row>
    <row r="51" spans="2:15">
      <c r="B51" s="54" t="s">
        <v>17</v>
      </c>
      <c r="C51" s="53" t="s">
        <v>16</v>
      </c>
      <c r="D51" s="103">
        <v>45918</v>
      </c>
      <c r="E51" s="69" t="s">
        <v>470</v>
      </c>
      <c r="F51" s="69" t="s">
        <v>101</v>
      </c>
      <c r="G51" s="68">
        <v>18</v>
      </c>
      <c r="H51" s="74">
        <v>47.3</v>
      </c>
      <c r="I51" s="73">
        <v>851.4</v>
      </c>
      <c r="J51" s="50" t="s">
        <v>8</v>
      </c>
      <c r="K51" s="26" t="s">
        <v>324</v>
      </c>
      <c r="O51" s="22"/>
    </row>
    <row r="52" spans="2:15">
      <c r="B52" s="54" t="s">
        <v>17</v>
      </c>
      <c r="C52" s="53" t="s">
        <v>16</v>
      </c>
      <c r="D52" s="103">
        <v>45918</v>
      </c>
      <c r="E52" s="69" t="s">
        <v>471</v>
      </c>
      <c r="F52" s="69" t="s">
        <v>101</v>
      </c>
      <c r="G52" s="68">
        <v>60</v>
      </c>
      <c r="H52" s="74">
        <v>47.3</v>
      </c>
      <c r="I52" s="73">
        <v>2838</v>
      </c>
      <c r="J52" s="50" t="s">
        <v>8</v>
      </c>
      <c r="K52" s="26" t="s">
        <v>325</v>
      </c>
      <c r="O52" s="22"/>
    </row>
    <row r="53" spans="2:15">
      <c r="B53" s="54" t="s">
        <v>17</v>
      </c>
      <c r="C53" s="53" t="s">
        <v>16</v>
      </c>
      <c r="D53" s="103">
        <v>45918</v>
      </c>
      <c r="E53" s="69" t="s">
        <v>471</v>
      </c>
      <c r="F53" s="69" t="s">
        <v>101</v>
      </c>
      <c r="G53" s="68">
        <v>30</v>
      </c>
      <c r="H53" s="74">
        <v>47.3</v>
      </c>
      <c r="I53" s="73">
        <v>1419</v>
      </c>
      <c r="J53" s="50" t="s">
        <v>8</v>
      </c>
      <c r="K53" s="26" t="s">
        <v>326</v>
      </c>
      <c r="O53" s="22"/>
    </row>
    <row r="54" spans="2:15">
      <c r="B54" s="54" t="s">
        <v>17</v>
      </c>
      <c r="C54" s="53" t="s">
        <v>16</v>
      </c>
      <c r="D54" s="103">
        <v>45918</v>
      </c>
      <c r="E54" s="69" t="s">
        <v>472</v>
      </c>
      <c r="F54" s="69" t="s">
        <v>101</v>
      </c>
      <c r="G54" s="68">
        <v>54</v>
      </c>
      <c r="H54" s="74">
        <v>47.3</v>
      </c>
      <c r="I54" s="73">
        <v>2554.1999999999998</v>
      </c>
      <c r="J54" s="50" t="s">
        <v>8</v>
      </c>
      <c r="K54" s="26" t="s">
        <v>327</v>
      </c>
      <c r="O54" s="22"/>
    </row>
    <row r="55" spans="2:15">
      <c r="B55" s="54" t="s">
        <v>17</v>
      </c>
      <c r="C55" s="53" t="s">
        <v>16</v>
      </c>
      <c r="D55" s="103">
        <v>45918</v>
      </c>
      <c r="E55" s="69" t="s">
        <v>472</v>
      </c>
      <c r="F55" s="69" t="s">
        <v>101</v>
      </c>
      <c r="G55" s="68">
        <v>5</v>
      </c>
      <c r="H55" s="74">
        <v>47.3</v>
      </c>
      <c r="I55" s="73">
        <v>236.5</v>
      </c>
      <c r="J55" s="50" t="s">
        <v>8</v>
      </c>
      <c r="K55" s="26" t="s">
        <v>328</v>
      </c>
      <c r="O55" s="22"/>
    </row>
    <row r="56" spans="2:15">
      <c r="B56" s="54" t="s">
        <v>17</v>
      </c>
      <c r="C56" s="53" t="s">
        <v>16</v>
      </c>
      <c r="D56" s="103">
        <v>45918</v>
      </c>
      <c r="E56" s="69" t="s">
        <v>472</v>
      </c>
      <c r="F56" s="69" t="s">
        <v>101</v>
      </c>
      <c r="G56" s="68">
        <v>1</v>
      </c>
      <c r="H56" s="74">
        <v>47.3</v>
      </c>
      <c r="I56" s="73">
        <v>47.3</v>
      </c>
      <c r="J56" s="50" t="s">
        <v>8</v>
      </c>
      <c r="K56" s="26" t="s">
        <v>329</v>
      </c>
      <c r="O56" s="22"/>
    </row>
    <row r="57" spans="2:15">
      <c r="B57" s="54" t="s">
        <v>17</v>
      </c>
      <c r="C57" s="53" t="s">
        <v>16</v>
      </c>
      <c r="D57" s="103">
        <v>45918</v>
      </c>
      <c r="E57" s="69" t="s">
        <v>473</v>
      </c>
      <c r="F57" s="69" t="s">
        <v>101</v>
      </c>
      <c r="G57" s="68">
        <v>2</v>
      </c>
      <c r="H57" s="74">
        <v>47.3</v>
      </c>
      <c r="I57" s="73">
        <v>94.6</v>
      </c>
      <c r="J57" s="50" t="s">
        <v>8</v>
      </c>
      <c r="K57" s="26" t="s">
        <v>330</v>
      </c>
      <c r="O57" s="22"/>
    </row>
    <row r="58" spans="2:15">
      <c r="B58" s="54" t="s">
        <v>17</v>
      </c>
      <c r="C58" s="53" t="s">
        <v>16</v>
      </c>
      <c r="D58" s="103">
        <v>45918</v>
      </c>
      <c r="E58" s="69" t="s">
        <v>473</v>
      </c>
      <c r="F58" s="69" t="s">
        <v>101</v>
      </c>
      <c r="G58" s="68">
        <v>16</v>
      </c>
      <c r="H58" s="74">
        <v>47.3</v>
      </c>
      <c r="I58" s="73">
        <v>756.8</v>
      </c>
      <c r="J58" s="50" t="s">
        <v>8</v>
      </c>
      <c r="K58" s="26" t="s">
        <v>331</v>
      </c>
      <c r="O58" s="22"/>
    </row>
    <row r="59" spans="2:15">
      <c r="B59" s="54" t="s">
        <v>17</v>
      </c>
      <c r="C59" s="53" t="s">
        <v>16</v>
      </c>
      <c r="D59" s="103">
        <v>45918</v>
      </c>
      <c r="E59" s="69" t="s">
        <v>474</v>
      </c>
      <c r="F59" s="69" t="s">
        <v>101</v>
      </c>
      <c r="G59" s="68">
        <v>14</v>
      </c>
      <c r="H59" s="74">
        <v>47.28</v>
      </c>
      <c r="I59" s="73">
        <v>661.92000000000007</v>
      </c>
      <c r="J59" s="50" t="s">
        <v>8</v>
      </c>
      <c r="K59" s="26" t="s">
        <v>332</v>
      </c>
      <c r="O59" s="22"/>
    </row>
    <row r="60" spans="2:15">
      <c r="B60" s="54" t="s">
        <v>17</v>
      </c>
      <c r="C60" s="53" t="s">
        <v>16</v>
      </c>
      <c r="D60" s="103">
        <v>45918</v>
      </c>
      <c r="E60" s="69" t="s">
        <v>474</v>
      </c>
      <c r="F60" s="69" t="s">
        <v>101</v>
      </c>
      <c r="G60" s="68">
        <v>30</v>
      </c>
      <c r="H60" s="74">
        <v>47.26</v>
      </c>
      <c r="I60" s="73">
        <v>1417.8</v>
      </c>
      <c r="J60" s="50" t="s">
        <v>8</v>
      </c>
      <c r="K60" s="26" t="s">
        <v>333</v>
      </c>
      <c r="O60" s="22"/>
    </row>
    <row r="61" spans="2:15">
      <c r="B61" s="54" t="s">
        <v>17</v>
      </c>
      <c r="C61" s="53" t="s">
        <v>16</v>
      </c>
      <c r="D61" s="103">
        <v>45918</v>
      </c>
      <c r="E61" s="69" t="s">
        <v>475</v>
      </c>
      <c r="F61" s="69" t="s">
        <v>101</v>
      </c>
      <c r="G61" s="68">
        <v>14</v>
      </c>
      <c r="H61" s="74">
        <v>47.3</v>
      </c>
      <c r="I61" s="73">
        <v>662.19999999999993</v>
      </c>
      <c r="J61" s="50" t="s">
        <v>8</v>
      </c>
      <c r="K61" s="26" t="s">
        <v>334</v>
      </c>
      <c r="O61" s="22"/>
    </row>
    <row r="62" spans="2:15">
      <c r="B62" s="54" t="s">
        <v>17</v>
      </c>
      <c r="C62" s="53" t="s">
        <v>16</v>
      </c>
      <c r="D62" s="103">
        <v>45918</v>
      </c>
      <c r="E62" s="69" t="s">
        <v>476</v>
      </c>
      <c r="F62" s="69" t="s">
        <v>101</v>
      </c>
      <c r="G62" s="68">
        <v>11</v>
      </c>
      <c r="H62" s="74">
        <v>47.3</v>
      </c>
      <c r="I62" s="73">
        <v>520.29999999999995</v>
      </c>
      <c r="J62" s="50" t="s">
        <v>8</v>
      </c>
      <c r="K62" s="26" t="s">
        <v>335</v>
      </c>
      <c r="O62" s="22"/>
    </row>
    <row r="63" spans="2:15">
      <c r="B63" s="54" t="s">
        <v>17</v>
      </c>
      <c r="C63" s="53" t="s">
        <v>16</v>
      </c>
      <c r="D63" s="103">
        <v>45918</v>
      </c>
      <c r="E63" s="69" t="s">
        <v>477</v>
      </c>
      <c r="F63" s="69" t="s">
        <v>101</v>
      </c>
      <c r="G63" s="68">
        <v>11</v>
      </c>
      <c r="H63" s="74">
        <v>47.3</v>
      </c>
      <c r="I63" s="73">
        <v>520.29999999999995</v>
      </c>
      <c r="J63" s="50" t="s">
        <v>8</v>
      </c>
      <c r="K63" s="26" t="s">
        <v>336</v>
      </c>
      <c r="O63" s="22"/>
    </row>
    <row r="64" spans="2:15">
      <c r="B64" s="54" t="s">
        <v>17</v>
      </c>
      <c r="C64" s="53" t="s">
        <v>16</v>
      </c>
      <c r="D64" s="103">
        <v>45918</v>
      </c>
      <c r="E64" s="69" t="s">
        <v>478</v>
      </c>
      <c r="F64" s="69" t="s">
        <v>101</v>
      </c>
      <c r="G64" s="68">
        <v>18</v>
      </c>
      <c r="H64" s="74">
        <v>47.3</v>
      </c>
      <c r="I64" s="73">
        <v>851.4</v>
      </c>
      <c r="J64" s="50" t="s">
        <v>8</v>
      </c>
      <c r="K64" s="26" t="s">
        <v>337</v>
      </c>
      <c r="O64" s="22"/>
    </row>
    <row r="65" spans="2:15">
      <c r="B65" s="54" t="s">
        <v>17</v>
      </c>
      <c r="C65" s="53" t="s">
        <v>16</v>
      </c>
      <c r="D65" s="103">
        <v>45918</v>
      </c>
      <c r="E65" s="69" t="s">
        <v>478</v>
      </c>
      <c r="F65" s="69" t="s">
        <v>101</v>
      </c>
      <c r="G65" s="68">
        <v>18</v>
      </c>
      <c r="H65" s="74">
        <v>47.3</v>
      </c>
      <c r="I65" s="73">
        <v>851.4</v>
      </c>
      <c r="J65" s="50" t="s">
        <v>8</v>
      </c>
      <c r="K65" s="26" t="s">
        <v>338</v>
      </c>
      <c r="O65" s="22"/>
    </row>
    <row r="66" spans="2:15">
      <c r="B66" s="54" t="s">
        <v>17</v>
      </c>
      <c r="C66" s="53" t="s">
        <v>16</v>
      </c>
      <c r="D66" s="103">
        <v>45918</v>
      </c>
      <c r="E66" s="69" t="s">
        <v>478</v>
      </c>
      <c r="F66" s="69" t="s">
        <v>101</v>
      </c>
      <c r="G66" s="68">
        <v>18</v>
      </c>
      <c r="H66" s="74">
        <v>47.3</v>
      </c>
      <c r="I66" s="73">
        <v>851.4</v>
      </c>
      <c r="J66" s="50" t="s">
        <v>8</v>
      </c>
      <c r="K66" s="26" t="s">
        <v>339</v>
      </c>
      <c r="O66" s="22"/>
    </row>
    <row r="67" spans="2:15">
      <c r="B67" s="54" t="s">
        <v>17</v>
      </c>
      <c r="C67" s="53" t="s">
        <v>16</v>
      </c>
      <c r="D67" s="103">
        <v>45918</v>
      </c>
      <c r="E67" s="69" t="s">
        <v>478</v>
      </c>
      <c r="F67" s="69" t="s">
        <v>101</v>
      </c>
      <c r="G67" s="68">
        <v>218</v>
      </c>
      <c r="H67" s="74">
        <v>47.3</v>
      </c>
      <c r="I67" s="73">
        <v>10311.4</v>
      </c>
      <c r="J67" s="50" t="s">
        <v>8</v>
      </c>
      <c r="K67" s="26" t="s">
        <v>340</v>
      </c>
      <c r="O67" s="22"/>
    </row>
    <row r="68" spans="2:15">
      <c r="B68" s="54" t="s">
        <v>17</v>
      </c>
      <c r="C68" s="53" t="s">
        <v>16</v>
      </c>
      <c r="D68" s="103">
        <v>45918</v>
      </c>
      <c r="E68" s="69" t="s">
        <v>479</v>
      </c>
      <c r="F68" s="69" t="s">
        <v>101</v>
      </c>
      <c r="G68" s="68">
        <v>170</v>
      </c>
      <c r="H68" s="74">
        <v>47.3</v>
      </c>
      <c r="I68" s="73">
        <v>8040.9999999999991</v>
      </c>
      <c r="J68" s="50" t="s">
        <v>8</v>
      </c>
      <c r="K68" s="26" t="s">
        <v>341</v>
      </c>
      <c r="O68" s="22"/>
    </row>
    <row r="69" spans="2:15">
      <c r="B69" s="54" t="s">
        <v>17</v>
      </c>
      <c r="C69" s="53" t="s">
        <v>16</v>
      </c>
      <c r="D69" s="103">
        <v>45918</v>
      </c>
      <c r="E69" s="69" t="s">
        <v>479</v>
      </c>
      <c r="F69" s="69" t="s">
        <v>101</v>
      </c>
      <c r="G69" s="68">
        <v>2</v>
      </c>
      <c r="H69" s="74">
        <v>47.3</v>
      </c>
      <c r="I69" s="73">
        <v>94.6</v>
      </c>
      <c r="J69" s="50" t="s">
        <v>8</v>
      </c>
      <c r="K69" s="26" t="s">
        <v>342</v>
      </c>
      <c r="O69" s="22"/>
    </row>
    <row r="70" spans="2:15">
      <c r="B70" s="54" t="s">
        <v>17</v>
      </c>
      <c r="C70" s="53" t="s">
        <v>16</v>
      </c>
      <c r="D70" s="103">
        <v>45918</v>
      </c>
      <c r="E70" s="69" t="s">
        <v>479</v>
      </c>
      <c r="F70" s="69" t="s">
        <v>101</v>
      </c>
      <c r="G70" s="68">
        <v>128</v>
      </c>
      <c r="H70" s="74">
        <v>47.3</v>
      </c>
      <c r="I70" s="73">
        <v>6054.4</v>
      </c>
      <c r="J70" s="50" t="s">
        <v>8</v>
      </c>
      <c r="K70" s="26" t="s">
        <v>343</v>
      </c>
      <c r="O70" s="22"/>
    </row>
    <row r="71" spans="2:15">
      <c r="B71" s="54" t="s">
        <v>17</v>
      </c>
      <c r="C71" s="53" t="s">
        <v>16</v>
      </c>
      <c r="D71" s="103">
        <v>45918</v>
      </c>
      <c r="E71" s="69" t="s">
        <v>480</v>
      </c>
      <c r="F71" s="69" t="s">
        <v>101</v>
      </c>
      <c r="G71" s="68">
        <v>36</v>
      </c>
      <c r="H71" s="74">
        <v>47.3</v>
      </c>
      <c r="I71" s="73">
        <v>1702.8</v>
      </c>
      <c r="J71" s="50" t="s">
        <v>8</v>
      </c>
      <c r="K71" s="26" t="s">
        <v>344</v>
      </c>
      <c r="O71" s="22"/>
    </row>
    <row r="72" spans="2:15">
      <c r="B72" s="54" t="s">
        <v>17</v>
      </c>
      <c r="C72" s="53" t="s">
        <v>16</v>
      </c>
      <c r="D72" s="103">
        <v>45918</v>
      </c>
      <c r="E72" s="69" t="s">
        <v>480</v>
      </c>
      <c r="F72" s="69" t="s">
        <v>101</v>
      </c>
      <c r="G72" s="68">
        <v>18</v>
      </c>
      <c r="H72" s="74">
        <v>47.3</v>
      </c>
      <c r="I72" s="73">
        <v>851.4</v>
      </c>
      <c r="J72" s="50" t="s">
        <v>8</v>
      </c>
      <c r="K72" s="26" t="s">
        <v>345</v>
      </c>
      <c r="O72" s="22"/>
    </row>
    <row r="73" spans="2:15">
      <c r="B73" s="54" t="s">
        <v>17</v>
      </c>
      <c r="C73" s="53" t="s">
        <v>16</v>
      </c>
      <c r="D73" s="103">
        <v>45918</v>
      </c>
      <c r="E73" s="69" t="s">
        <v>480</v>
      </c>
      <c r="F73" s="69" t="s">
        <v>101</v>
      </c>
      <c r="G73" s="68">
        <v>18</v>
      </c>
      <c r="H73" s="74">
        <v>47.3</v>
      </c>
      <c r="I73" s="73">
        <v>851.4</v>
      </c>
      <c r="J73" s="50" t="s">
        <v>8</v>
      </c>
      <c r="K73" s="26" t="s">
        <v>346</v>
      </c>
      <c r="O73" s="22"/>
    </row>
    <row r="74" spans="2:15">
      <c r="B74" s="54" t="s">
        <v>17</v>
      </c>
      <c r="C74" s="53" t="s">
        <v>16</v>
      </c>
      <c r="D74" s="103">
        <v>45918</v>
      </c>
      <c r="E74" s="69" t="s">
        <v>480</v>
      </c>
      <c r="F74" s="69" t="s">
        <v>101</v>
      </c>
      <c r="G74" s="68">
        <v>28</v>
      </c>
      <c r="H74" s="74">
        <v>47.3</v>
      </c>
      <c r="I74" s="73">
        <v>1324.3999999999999</v>
      </c>
      <c r="J74" s="50" t="s">
        <v>8</v>
      </c>
      <c r="K74" s="26" t="s">
        <v>347</v>
      </c>
      <c r="O74" s="22"/>
    </row>
    <row r="75" spans="2:15">
      <c r="B75" s="54" t="s">
        <v>17</v>
      </c>
      <c r="C75" s="53" t="s">
        <v>16</v>
      </c>
      <c r="D75" s="103">
        <v>45918</v>
      </c>
      <c r="E75" s="69" t="s">
        <v>480</v>
      </c>
      <c r="F75" s="69" t="s">
        <v>101</v>
      </c>
      <c r="G75" s="68">
        <v>90</v>
      </c>
      <c r="H75" s="74">
        <v>47.3</v>
      </c>
      <c r="I75" s="73">
        <v>4257</v>
      </c>
      <c r="J75" s="50" t="s">
        <v>8</v>
      </c>
      <c r="K75" s="26" t="s">
        <v>348</v>
      </c>
      <c r="O75" s="22"/>
    </row>
    <row r="76" spans="2:15">
      <c r="B76" s="54" t="s">
        <v>17</v>
      </c>
      <c r="C76" s="53" t="s">
        <v>16</v>
      </c>
      <c r="D76" s="103">
        <v>45918</v>
      </c>
      <c r="E76" s="69" t="s">
        <v>481</v>
      </c>
      <c r="F76" s="69" t="s">
        <v>101</v>
      </c>
      <c r="G76" s="68">
        <v>2</v>
      </c>
      <c r="H76" s="74">
        <v>47.3</v>
      </c>
      <c r="I76" s="73">
        <v>94.6</v>
      </c>
      <c r="J76" s="50" t="s">
        <v>8</v>
      </c>
      <c r="K76" s="26" t="s">
        <v>349</v>
      </c>
      <c r="O76" s="22"/>
    </row>
    <row r="77" spans="2:15">
      <c r="B77" s="54" t="s">
        <v>17</v>
      </c>
      <c r="C77" s="53" t="s">
        <v>16</v>
      </c>
      <c r="D77" s="103">
        <v>45918</v>
      </c>
      <c r="E77" s="69" t="s">
        <v>481</v>
      </c>
      <c r="F77" s="69" t="s">
        <v>101</v>
      </c>
      <c r="G77" s="68">
        <v>16</v>
      </c>
      <c r="H77" s="74">
        <v>47.3</v>
      </c>
      <c r="I77" s="73">
        <v>756.8</v>
      </c>
      <c r="J77" s="50" t="s">
        <v>8</v>
      </c>
      <c r="K77" s="26" t="s">
        <v>350</v>
      </c>
      <c r="O77" s="22"/>
    </row>
    <row r="78" spans="2:15">
      <c r="B78" s="54" t="s">
        <v>17</v>
      </c>
      <c r="C78" s="53" t="s">
        <v>16</v>
      </c>
      <c r="D78" s="103">
        <v>45918</v>
      </c>
      <c r="E78" s="69" t="s">
        <v>482</v>
      </c>
      <c r="F78" s="69" t="s">
        <v>101</v>
      </c>
      <c r="G78" s="68">
        <v>18</v>
      </c>
      <c r="H78" s="74">
        <v>47.3</v>
      </c>
      <c r="I78" s="73">
        <v>851.4</v>
      </c>
      <c r="J78" s="50" t="s">
        <v>8</v>
      </c>
      <c r="K78" s="26" t="s">
        <v>351</v>
      </c>
      <c r="O78" s="22"/>
    </row>
    <row r="79" spans="2:15">
      <c r="B79" s="54" t="s">
        <v>17</v>
      </c>
      <c r="C79" s="53" t="s">
        <v>16</v>
      </c>
      <c r="D79" s="103">
        <v>45918</v>
      </c>
      <c r="E79" s="69" t="s">
        <v>483</v>
      </c>
      <c r="F79" s="69" t="s">
        <v>101</v>
      </c>
      <c r="G79" s="68">
        <v>9</v>
      </c>
      <c r="H79" s="74">
        <v>47.3</v>
      </c>
      <c r="I79" s="73">
        <v>425.7</v>
      </c>
      <c r="J79" s="50" t="s">
        <v>8</v>
      </c>
      <c r="K79" s="26" t="s">
        <v>352</v>
      </c>
      <c r="O79" s="22"/>
    </row>
    <row r="80" spans="2:15">
      <c r="B80" s="54" t="s">
        <v>17</v>
      </c>
      <c r="C80" s="53" t="s">
        <v>16</v>
      </c>
      <c r="D80" s="103">
        <v>45918</v>
      </c>
      <c r="E80" s="69" t="s">
        <v>483</v>
      </c>
      <c r="F80" s="69" t="s">
        <v>101</v>
      </c>
      <c r="G80" s="68">
        <v>9</v>
      </c>
      <c r="H80" s="74">
        <v>47.3</v>
      </c>
      <c r="I80" s="73">
        <v>425.7</v>
      </c>
      <c r="J80" s="50" t="s">
        <v>8</v>
      </c>
      <c r="K80" s="26" t="s">
        <v>353</v>
      </c>
      <c r="O80" s="22"/>
    </row>
    <row r="81" spans="2:15">
      <c r="B81" s="54" t="s">
        <v>17</v>
      </c>
      <c r="C81" s="53" t="s">
        <v>16</v>
      </c>
      <c r="D81" s="103">
        <v>45918</v>
      </c>
      <c r="E81" s="69" t="s">
        <v>483</v>
      </c>
      <c r="F81" s="69" t="s">
        <v>101</v>
      </c>
      <c r="G81" s="68">
        <v>18</v>
      </c>
      <c r="H81" s="74">
        <v>47.3</v>
      </c>
      <c r="I81" s="73">
        <v>851.4</v>
      </c>
      <c r="J81" s="50" t="s">
        <v>8</v>
      </c>
      <c r="K81" s="26" t="s">
        <v>354</v>
      </c>
      <c r="O81" s="22"/>
    </row>
    <row r="82" spans="2:15">
      <c r="B82" s="54" t="s">
        <v>17</v>
      </c>
      <c r="C82" s="53" t="s">
        <v>16</v>
      </c>
      <c r="D82" s="103">
        <v>45918</v>
      </c>
      <c r="E82" s="69" t="s">
        <v>484</v>
      </c>
      <c r="F82" s="69" t="s">
        <v>101</v>
      </c>
      <c r="G82" s="68">
        <v>30</v>
      </c>
      <c r="H82" s="74">
        <v>47.3</v>
      </c>
      <c r="I82" s="73">
        <v>1419</v>
      </c>
      <c r="J82" s="50" t="s">
        <v>8</v>
      </c>
      <c r="K82" s="26" t="s">
        <v>355</v>
      </c>
      <c r="O82" s="22"/>
    </row>
    <row r="83" spans="2:15">
      <c r="B83" s="54" t="s">
        <v>17</v>
      </c>
      <c r="C83" s="53" t="s">
        <v>16</v>
      </c>
      <c r="D83" s="103">
        <v>45918</v>
      </c>
      <c r="E83" s="69" t="s">
        <v>485</v>
      </c>
      <c r="F83" s="69" t="s">
        <v>101</v>
      </c>
      <c r="G83" s="68">
        <v>18</v>
      </c>
      <c r="H83" s="74">
        <v>47.3</v>
      </c>
      <c r="I83" s="73">
        <v>851.4</v>
      </c>
      <c r="J83" s="50" t="s">
        <v>8</v>
      </c>
      <c r="K83" s="26" t="s">
        <v>356</v>
      </c>
      <c r="O83" s="22"/>
    </row>
    <row r="84" spans="2:15">
      <c r="B84" s="54" t="s">
        <v>17</v>
      </c>
      <c r="C84" s="53" t="s">
        <v>16</v>
      </c>
      <c r="D84" s="103">
        <v>45918</v>
      </c>
      <c r="E84" s="69" t="s">
        <v>486</v>
      </c>
      <c r="F84" s="69" t="s">
        <v>101</v>
      </c>
      <c r="G84" s="68">
        <v>2</v>
      </c>
      <c r="H84" s="74">
        <v>47.3</v>
      </c>
      <c r="I84" s="73">
        <v>94.6</v>
      </c>
      <c r="J84" s="50" t="s">
        <v>8</v>
      </c>
      <c r="K84" s="26" t="s">
        <v>357</v>
      </c>
      <c r="O84" s="22"/>
    </row>
    <row r="85" spans="2:15">
      <c r="B85" s="54" t="s">
        <v>17</v>
      </c>
      <c r="C85" s="53" t="s">
        <v>16</v>
      </c>
      <c r="D85" s="103">
        <v>45918</v>
      </c>
      <c r="E85" s="69" t="s">
        <v>487</v>
      </c>
      <c r="F85" s="69" t="s">
        <v>101</v>
      </c>
      <c r="G85" s="68">
        <v>18</v>
      </c>
      <c r="H85" s="74">
        <v>47.3</v>
      </c>
      <c r="I85" s="73">
        <v>851.4</v>
      </c>
      <c r="J85" s="50" t="s">
        <v>8</v>
      </c>
      <c r="K85" s="26" t="s">
        <v>358</v>
      </c>
      <c r="O85" s="22"/>
    </row>
    <row r="86" spans="2:15">
      <c r="B86" s="54" t="s">
        <v>17</v>
      </c>
      <c r="C86" s="53" t="s">
        <v>16</v>
      </c>
      <c r="D86" s="103">
        <v>45918</v>
      </c>
      <c r="E86" s="69" t="s">
        <v>487</v>
      </c>
      <c r="F86" s="69" t="s">
        <v>101</v>
      </c>
      <c r="G86" s="68">
        <v>12</v>
      </c>
      <c r="H86" s="74">
        <v>47.3</v>
      </c>
      <c r="I86" s="73">
        <v>567.59999999999991</v>
      </c>
      <c r="J86" s="50" t="s">
        <v>8</v>
      </c>
      <c r="K86" s="26" t="s">
        <v>359</v>
      </c>
      <c r="O86" s="22"/>
    </row>
    <row r="87" spans="2:15">
      <c r="B87" s="54" t="s">
        <v>17</v>
      </c>
      <c r="C87" s="53" t="s">
        <v>16</v>
      </c>
      <c r="D87" s="103">
        <v>45918</v>
      </c>
      <c r="E87" s="69" t="s">
        <v>487</v>
      </c>
      <c r="F87" s="69" t="s">
        <v>101</v>
      </c>
      <c r="G87" s="68">
        <v>4</v>
      </c>
      <c r="H87" s="74">
        <v>47.3</v>
      </c>
      <c r="I87" s="73">
        <v>189.2</v>
      </c>
      <c r="J87" s="50" t="s">
        <v>8</v>
      </c>
      <c r="K87" s="26" t="s">
        <v>360</v>
      </c>
      <c r="O87" s="22"/>
    </row>
    <row r="88" spans="2:15">
      <c r="B88" s="54" t="s">
        <v>17</v>
      </c>
      <c r="C88" s="53" t="s">
        <v>16</v>
      </c>
      <c r="D88" s="103">
        <v>45918</v>
      </c>
      <c r="E88" s="69" t="s">
        <v>488</v>
      </c>
      <c r="F88" s="69" t="s">
        <v>101</v>
      </c>
      <c r="G88" s="68">
        <v>36</v>
      </c>
      <c r="H88" s="74">
        <v>47.28</v>
      </c>
      <c r="I88" s="73">
        <v>1702.08</v>
      </c>
      <c r="J88" s="50" t="s">
        <v>8</v>
      </c>
      <c r="K88" s="26" t="s">
        <v>361</v>
      </c>
      <c r="O88" s="22"/>
    </row>
    <row r="89" spans="2:15">
      <c r="B89" s="54" t="s">
        <v>17</v>
      </c>
      <c r="C89" s="53" t="s">
        <v>16</v>
      </c>
      <c r="D89" s="103">
        <v>45918</v>
      </c>
      <c r="E89" s="69" t="s">
        <v>488</v>
      </c>
      <c r="F89" s="69" t="s">
        <v>101</v>
      </c>
      <c r="G89" s="68">
        <v>60</v>
      </c>
      <c r="H89" s="74">
        <v>47.28</v>
      </c>
      <c r="I89" s="73">
        <v>2836.8</v>
      </c>
      <c r="J89" s="50" t="s">
        <v>8</v>
      </c>
      <c r="K89" s="26" t="s">
        <v>362</v>
      </c>
      <c r="O89" s="22"/>
    </row>
    <row r="90" spans="2:15">
      <c r="B90" s="54" t="s">
        <v>17</v>
      </c>
      <c r="C90" s="53" t="s">
        <v>16</v>
      </c>
      <c r="D90" s="103">
        <v>45918</v>
      </c>
      <c r="E90" s="69" t="s">
        <v>488</v>
      </c>
      <c r="F90" s="69" t="s">
        <v>101</v>
      </c>
      <c r="G90" s="68">
        <v>30</v>
      </c>
      <c r="H90" s="74">
        <v>47.28</v>
      </c>
      <c r="I90" s="73">
        <v>1418.4</v>
      </c>
      <c r="J90" s="50" t="s">
        <v>8</v>
      </c>
      <c r="K90" s="26" t="s">
        <v>363</v>
      </c>
      <c r="O90" s="22"/>
    </row>
    <row r="91" spans="2:15">
      <c r="B91" s="54" t="s">
        <v>17</v>
      </c>
      <c r="C91" s="53" t="s">
        <v>16</v>
      </c>
      <c r="D91" s="103">
        <v>45918</v>
      </c>
      <c r="E91" s="69" t="s">
        <v>488</v>
      </c>
      <c r="F91" s="69" t="s">
        <v>101</v>
      </c>
      <c r="G91" s="68">
        <v>30</v>
      </c>
      <c r="H91" s="74">
        <v>47.28</v>
      </c>
      <c r="I91" s="73">
        <v>1418.4</v>
      </c>
      <c r="J91" s="50" t="s">
        <v>8</v>
      </c>
      <c r="K91" s="26" t="s">
        <v>364</v>
      </c>
      <c r="O91" s="22"/>
    </row>
    <row r="92" spans="2:15">
      <c r="B92" s="54" t="s">
        <v>17</v>
      </c>
      <c r="C92" s="53" t="s">
        <v>16</v>
      </c>
      <c r="D92" s="103">
        <v>45918</v>
      </c>
      <c r="E92" s="69" t="s">
        <v>489</v>
      </c>
      <c r="F92" s="69" t="s">
        <v>101</v>
      </c>
      <c r="G92" s="68">
        <v>14</v>
      </c>
      <c r="H92" s="74">
        <v>47.28</v>
      </c>
      <c r="I92" s="73">
        <v>661.92000000000007</v>
      </c>
      <c r="J92" s="50" t="s">
        <v>8</v>
      </c>
      <c r="K92" s="26" t="s">
        <v>365</v>
      </c>
      <c r="O92" s="22"/>
    </row>
    <row r="93" spans="2:15">
      <c r="B93" s="54" t="s">
        <v>17</v>
      </c>
      <c r="C93" s="53" t="s">
        <v>16</v>
      </c>
      <c r="D93" s="103">
        <v>45918</v>
      </c>
      <c r="E93" s="69" t="s">
        <v>490</v>
      </c>
      <c r="F93" s="69" t="s">
        <v>101</v>
      </c>
      <c r="G93" s="68">
        <v>29</v>
      </c>
      <c r="H93" s="74">
        <v>47.24</v>
      </c>
      <c r="I93" s="73">
        <v>1369.96</v>
      </c>
      <c r="J93" s="50" t="s">
        <v>8</v>
      </c>
      <c r="K93" s="26" t="s">
        <v>366</v>
      </c>
    </row>
    <row r="94" spans="2:15">
      <c r="B94" s="54" t="s">
        <v>17</v>
      </c>
      <c r="C94" s="53" t="s">
        <v>16</v>
      </c>
      <c r="D94" s="103">
        <v>45918</v>
      </c>
      <c r="E94" s="69" t="s">
        <v>491</v>
      </c>
      <c r="F94" s="69" t="s">
        <v>101</v>
      </c>
      <c r="G94" s="68">
        <v>1</v>
      </c>
      <c r="H94" s="74">
        <v>47.24</v>
      </c>
      <c r="I94" s="73">
        <v>47.24</v>
      </c>
      <c r="J94" s="50" t="s">
        <v>8</v>
      </c>
      <c r="K94" s="26" t="s">
        <v>367</v>
      </c>
    </row>
    <row r="95" spans="2:15">
      <c r="B95" s="54" t="s">
        <v>17</v>
      </c>
      <c r="C95" s="53" t="s">
        <v>16</v>
      </c>
      <c r="D95" s="103">
        <v>45918</v>
      </c>
      <c r="E95" s="69" t="s">
        <v>491</v>
      </c>
      <c r="F95" s="69" t="s">
        <v>101</v>
      </c>
      <c r="G95" s="68">
        <v>18</v>
      </c>
      <c r="H95" s="74">
        <v>47.24</v>
      </c>
      <c r="I95" s="73">
        <v>850.32</v>
      </c>
      <c r="J95" s="50" t="s">
        <v>8</v>
      </c>
      <c r="K95" s="26" t="s">
        <v>368</v>
      </c>
    </row>
    <row r="96" spans="2:15">
      <c r="B96" s="54" t="s">
        <v>17</v>
      </c>
      <c r="C96" s="53" t="s">
        <v>16</v>
      </c>
      <c r="D96" s="103">
        <v>45918</v>
      </c>
      <c r="E96" s="69" t="s">
        <v>492</v>
      </c>
      <c r="F96" s="69" t="s">
        <v>101</v>
      </c>
      <c r="G96" s="68">
        <v>90</v>
      </c>
      <c r="H96" s="74">
        <v>47.24</v>
      </c>
      <c r="I96" s="73">
        <v>4251.6000000000004</v>
      </c>
      <c r="J96" s="50" t="s">
        <v>8</v>
      </c>
      <c r="K96" s="26" t="s">
        <v>369</v>
      </c>
    </row>
    <row r="97" spans="2:11">
      <c r="B97" s="54" t="s">
        <v>17</v>
      </c>
      <c r="C97" s="53" t="s">
        <v>16</v>
      </c>
      <c r="D97" s="103">
        <v>45918</v>
      </c>
      <c r="E97" s="69" t="s">
        <v>493</v>
      </c>
      <c r="F97" s="69" t="s">
        <v>101</v>
      </c>
      <c r="G97" s="68">
        <v>60</v>
      </c>
      <c r="H97" s="74">
        <v>47.24</v>
      </c>
      <c r="I97" s="73">
        <v>2834.4</v>
      </c>
      <c r="J97" s="50" t="s">
        <v>8</v>
      </c>
      <c r="K97" s="26" t="s">
        <v>370</v>
      </c>
    </row>
    <row r="98" spans="2:11">
      <c r="B98" s="54" t="s">
        <v>17</v>
      </c>
      <c r="C98" s="53" t="s">
        <v>16</v>
      </c>
      <c r="D98" s="103">
        <v>45918</v>
      </c>
      <c r="E98" s="69" t="s">
        <v>494</v>
      </c>
      <c r="F98" s="69" t="s">
        <v>101</v>
      </c>
      <c r="G98" s="68">
        <v>36</v>
      </c>
      <c r="H98" s="74">
        <v>47.26</v>
      </c>
      <c r="I98" s="73">
        <v>1701.36</v>
      </c>
      <c r="J98" s="50" t="s">
        <v>8</v>
      </c>
      <c r="K98" s="26" t="s">
        <v>371</v>
      </c>
    </row>
    <row r="99" spans="2:11">
      <c r="B99" s="54" t="s">
        <v>17</v>
      </c>
      <c r="C99" s="53" t="s">
        <v>16</v>
      </c>
      <c r="D99" s="103">
        <v>45918</v>
      </c>
      <c r="E99" s="69" t="s">
        <v>495</v>
      </c>
      <c r="F99" s="69" t="s">
        <v>101</v>
      </c>
      <c r="G99" s="68">
        <v>14</v>
      </c>
      <c r="H99" s="74">
        <v>47.22</v>
      </c>
      <c r="I99" s="73">
        <v>661.07999999999993</v>
      </c>
      <c r="J99" s="50" t="s">
        <v>8</v>
      </c>
      <c r="K99" s="26" t="s">
        <v>372</v>
      </c>
    </row>
    <row r="100" spans="2:11">
      <c r="B100" s="54" t="s">
        <v>17</v>
      </c>
      <c r="C100" s="53" t="s">
        <v>16</v>
      </c>
      <c r="D100" s="103">
        <v>45918</v>
      </c>
      <c r="E100" s="69" t="s">
        <v>495</v>
      </c>
      <c r="F100" s="69" t="s">
        <v>101</v>
      </c>
      <c r="G100" s="68">
        <v>9</v>
      </c>
      <c r="H100" s="74">
        <v>47.2</v>
      </c>
      <c r="I100" s="73">
        <v>424.8</v>
      </c>
      <c r="J100" s="50" t="s">
        <v>8</v>
      </c>
      <c r="K100" s="26" t="s">
        <v>373</v>
      </c>
    </row>
    <row r="101" spans="2:11">
      <c r="B101" s="54" t="s">
        <v>17</v>
      </c>
      <c r="C101" s="53" t="s">
        <v>16</v>
      </c>
      <c r="D101" s="103">
        <v>45918</v>
      </c>
      <c r="E101" s="69" t="s">
        <v>496</v>
      </c>
      <c r="F101" s="69" t="s">
        <v>101</v>
      </c>
      <c r="G101" s="68">
        <v>30</v>
      </c>
      <c r="H101" s="74">
        <v>47.2</v>
      </c>
      <c r="I101" s="73">
        <v>1416</v>
      </c>
      <c r="J101" s="50" t="s">
        <v>8</v>
      </c>
      <c r="K101" s="26" t="s">
        <v>374</v>
      </c>
    </row>
    <row r="102" spans="2:11">
      <c r="B102" s="54" t="s">
        <v>17</v>
      </c>
      <c r="C102" s="53" t="s">
        <v>16</v>
      </c>
      <c r="D102" s="103">
        <v>45918</v>
      </c>
      <c r="E102" s="69" t="s">
        <v>260</v>
      </c>
      <c r="F102" s="69" t="s">
        <v>101</v>
      </c>
      <c r="G102" s="68">
        <v>28</v>
      </c>
      <c r="H102" s="74">
        <v>47.22</v>
      </c>
      <c r="I102" s="73">
        <v>1322.1599999999999</v>
      </c>
      <c r="J102" s="50" t="s">
        <v>8</v>
      </c>
      <c r="K102" s="26" t="s">
        <v>375</v>
      </c>
    </row>
    <row r="103" spans="2:11">
      <c r="B103" s="54" t="s">
        <v>17</v>
      </c>
      <c r="C103" s="53" t="s">
        <v>16</v>
      </c>
      <c r="D103" s="103">
        <v>45918</v>
      </c>
      <c r="E103" s="69" t="s">
        <v>260</v>
      </c>
      <c r="F103" s="69" t="s">
        <v>101</v>
      </c>
      <c r="G103" s="68">
        <v>30</v>
      </c>
      <c r="H103" s="74">
        <v>47.22</v>
      </c>
      <c r="I103" s="73">
        <v>1416.6</v>
      </c>
      <c r="J103" s="50" t="s">
        <v>8</v>
      </c>
      <c r="K103" s="26" t="s">
        <v>376</v>
      </c>
    </row>
    <row r="104" spans="2:11">
      <c r="B104" s="54" t="s">
        <v>17</v>
      </c>
      <c r="C104" s="53" t="s">
        <v>16</v>
      </c>
      <c r="D104" s="103">
        <v>45918</v>
      </c>
      <c r="E104" s="69" t="s">
        <v>497</v>
      </c>
      <c r="F104" s="69" t="s">
        <v>101</v>
      </c>
      <c r="G104" s="68">
        <v>18</v>
      </c>
      <c r="H104" s="74">
        <v>47.22</v>
      </c>
      <c r="I104" s="73">
        <v>849.96</v>
      </c>
      <c r="J104" s="50" t="s">
        <v>8</v>
      </c>
      <c r="K104" s="26" t="s">
        <v>377</v>
      </c>
    </row>
    <row r="105" spans="2:11">
      <c r="B105" s="54" t="s">
        <v>17</v>
      </c>
      <c r="C105" s="53" t="s">
        <v>16</v>
      </c>
      <c r="D105" s="103">
        <v>45918</v>
      </c>
      <c r="E105" s="69" t="s">
        <v>498</v>
      </c>
      <c r="F105" s="69" t="s">
        <v>101</v>
      </c>
      <c r="G105" s="68">
        <v>14</v>
      </c>
      <c r="H105" s="74">
        <v>47.22</v>
      </c>
      <c r="I105" s="73">
        <v>661.07999999999993</v>
      </c>
      <c r="J105" s="50" t="s">
        <v>8</v>
      </c>
      <c r="K105" s="26" t="s">
        <v>378</v>
      </c>
    </row>
    <row r="106" spans="2:11">
      <c r="B106" s="54" t="s">
        <v>17</v>
      </c>
      <c r="C106" s="53" t="s">
        <v>16</v>
      </c>
      <c r="D106" s="103">
        <v>45918</v>
      </c>
      <c r="E106" s="69" t="s">
        <v>499</v>
      </c>
      <c r="F106" s="69" t="s">
        <v>101</v>
      </c>
      <c r="G106" s="68">
        <v>30</v>
      </c>
      <c r="H106" s="74">
        <v>47.24</v>
      </c>
      <c r="I106" s="73">
        <v>1417.2</v>
      </c>
      <c r="J106" s="50" t="s">
        <v>8</v>
      </c>
      <c r="K106" s="26" t="s">
        <v>379</v>
      </c>
    </row>
    <row r="107" spans="2:11">
      <c r="B107" s="54" t="s">
        <v>17</v>
      </c>
      <c r="C107" s="53" t="s">
        <v>16</v>
      </c>
      <c r="D107" s="103">
        <v>45918</v>
      </c>
      <c r="E107" s="69" t="s">
        <v>499</v>
      </c>
      <c r="F107" s="69" t="s">
        <v>101</v>
      </c>
      <c r="G107" s="68">
        <v>120</v>
      </c>
      <c r="H107" s="74">
        <v>47.24</v>
      </c>
      <c r="I107" s="73">
        <v>5668.8</v>
      </c>
      <c r="J107" s="50" t="s">
        <v>8</v>
      </c>
      <c r="K107" s="26" t="s">
        <v>380</v>
      </c>
    </row>
    <row r="108" spans="2:11">
      <c r="B108" s="54" t="s">
        <v>17</v>
      </c>
      <c r="C108" s="53" t="s">
        <v>16</v>
      </c>
      <c r="D108" s="103">
        <v>45918</v>
      </c>
      <c r="E108" s="69" t="s">
        <v>114</v>
      </c>
      <c r="F108" s="69" t="s">
        <v>101</v>
      </c>
      <c r="G108" s="68">
        <v>14</v>
      </c>
      <c r="H108" s="74">
        <v>47.24</v>
      </c>
      <c r="I108" s="73">
        <v>661.36</v>
      </c>
      <c r="J108" s="50" t="s">
        <v>8</v>
      </c>
      <c r="K108" s="26" t="s">
        <v>381</v>
      </c>
    </row>
    <row r="109" spans="2:11">
      <c r="B109" s="54" t="s">
        <v>17</v>
      </c>
      <c r="C109" s="53" t="s">
        <v>16</v>
      </c>
      <c r="D109" s="103">
        <v>45918</v>
      </c>
      <c r="E109" s="69" t="s">
        <v>264</v>
      </c>
      <c r="F109" s="69" t="s">
        <v>101</v>
      </c>
      <c r="G109" s="68">
        <v>9</v>
      </c>
      <c r="H109" s="74">
        <v>47.22</v>
      </c>
      <c r="I109" s="73">
        <v>424.98</v>
      </c>
      <c r="J109" s="50" t="s">
        <v>8</v>
      </c>
      <c r="K109" s="26" t="s">
        <v>382</v>
      </c>
    </row>
    <row r="110" spans="2:11">
      <c r="B110" s="54" t="s">
        <v>17</v>
      </c>
      <c r="C110" s="53" t="s">
        <v>16</v>
      </c>
      <c r="D110" s="103">
        <v>45918</v>
      </c>
      <c r="E110" s="69" t="s">
        <v>500</v>
      </c>
      <c r="F110" s="69" t="s">
        <v>101</v>
      </c>
      <c r="G110" s="68">
        <v>60</v>
      </c>
      <c r="H110" s="74">
        <v>47.2</v>
      </c>
      <c r="I110" s="73">
        <v>2832</v>
      </c>
      <c r="J110" s="50" t="s">
        <v>8</v>
      </c>
      <c r="K110" s="26" t="s">
        <v>383</v>
      </c>
    </row>
    <row r="111" spans="2:11">
      <c r="B111" s="54" t="s">
        <v>17</v>
      </c>
      <c r="C111" s="53" t="s">
        <v>16</v>
      </c>
      <c r="D111" s="103">
        <v>45918</v>
      </c>
      <c r="E111" s="69" t="s">
        <v>501</v>
      </c>
      <c r="F111" s="69" t="s">
        <v>101</v>
      </c>
      <c r="G111" s="68">
        <v>14</v>
      </c>
      <c r="H111" s="74">
        <v>47.24</v>
      </c>
      <c r="I111" s="73">
        <v>661.36</v>
      </c>
      <c r="J111" s="50" t="s">
        <v>8</v>
      </c>
      <c r="K111" s="26" t="s">
        <v>384</v>
      </c>
    </row>
    <row r="112" spans="2:11">
      <c r="B112" s="54" t="s">
        <v>17</v>
      </c>
      <c r="C112" s="53" t="s">
        <v>16</v>
      </c>
      <c r="D112" s="103">
        <v>45918</v>
      </c>
      <c r="E112" s="69" t="s">
        <v>501</v>
      </c>
      <c r="F112" s="69" t="s">
        <v>101</v>
      </c>
      <c r="G112" s="68">
        <v>150</v>
      </c>
      <c r="H112" s="74">
        <v>47.24</v>
      </c>
      <c r="I112" s="73">
        <v>7086</v>
      </c>
      <c r="J112" s="50" t="s">
        <v>8</v>
      </c>
      <c r="K112" s="26" t="s">
        <v>385</v>
      </c>
    </row>
    <row r="113" spans="2:11">
      <c r="B113" s="54" t="s">
        <v>17</v>
      </c>
      <c r="C113" s="53" t="s">
        <v>16</v>
      </c>
      <c r="D113" s="103">
        <v>45918</v>
      </c>
      <c r="E113" s="69" t="s">
        <v>501</v>
      </c>
      <c r="F113" s="69" t="s">
        <v>101</v>
      </c>
      <c r="G113" s="68">
        <v>9</v>
      </c>
      <c r="H113" s="74">
        <v>47.24</v>
      </c>
      <c r="I113" s="73">
        <v>425.16</v>
      </c>
      <c r="J113" s="50" t="s">
        <v>8</v>
      </c>
      <c r="K113" s="26" t="s">
        <v>386</v>
      </c>
    </row>
    <row r="114" spans="2:11">
      <c r="B114" s="54" t="s">
        <v>17</v>
      </c>
      <c r="C114" s="53" t="s">
        <v>16</v>
      </c>
      <c r="D114" s="103">
        <v>45918</v>
      </c>
      <c r="E114" s="69" t="s">
        <v>501</v>
      </c>
      <c r="F114" s="69" t="s">
        <v>101</v>
      </c>
      <c r="G114" s="68">
        <v>60</v>
      </c>
      <c r="H114" s="74">
        <v>47.24</v>
      </c>
      <c r="I114" s="73">
        <v>2834.4</v>
      </c>
      <c r="J114" s="50" t="s">
        <v>8</v>
      </c>
      <c r="K114" s="26" t="s">
        <v>387</v>
      </c>
    </row>
    <row r="115" spans="2:11">
      <c r="B115" s="54" t="s">
        <v>17</v>
      </c>
      <c r="C115" s="53" t="s">
        <v>16</v>
      </c>
      <c r="D115" s="103">
        <v>45918</v>
      </c>
      <c r="E115" s="69" t="s">
        <v>502</v>
      </c>
      <c r="F115" s="69" t="s">
        <v>101</v>
      </c>
      <c r="G115" s="68">
        <v>2</v>
      </c>
      <c r="H115" s="74">
        <v>47.24</v>
      </c>
      <c r="I115" s="73">
        <v>94.48</v>
      </c>
      <c r="J115" s="50" t="s">
        <v>8</v>
      </c>
      <c r="K115" s="26" t="s">
        <v>388</v>
      </c>
    </row>
    <row r="116" spans="2:11">
      <c r="B116" s="54" t="s">
        <v>17</v>
      </c>
      <c r="C116" s="53" t="s">
        <v>16</v>
      </c>
      <c r="D116" s="103">
        <v>45918</v>
      </c>
      <c r="E116" s="69" t="s">
        <v>503</v>
      </c>
      <c r="F116" s="69" t="s">
        <v>101</v>
      </c>
      <c r="G116" s="68">
        <v>30</v>
      </c>
      <c r="H116" s="74">
        <v>47.24</v>
      </c>
      <c r="I116" s="73">
        <v>1417.2</v>
      </c>
      <c r="J116" s="50" t="s">
        <v>8</v>
      </c>
      <c r="K116" s="26" t="s">
        <v>389</v>
      </c>
    </row>
    <row r="117" spans="2:11">
      <c r="B117" s="54" t="s">
        <v>17</v>
      </c>
      <c r="C117" s="53" t="s">
        <v>16</v>
      </c>
      <c r="D117" s="103">
        <v>45918</v>
      </c>
      <c r="E117" s="69" t="s">
        <v>504</v>
      </c>
      <c r="F117" s="69" t="s">
        <v>101</v>
      </c>
      <c r="G117" s="68">
        <v>34</v>
      </c>
      <c r="H117" s="74">
        <v>47.24</v>
      </c>
      <c r="I117" s="73">
        <v>1606.16</v>
      </c>
      <c r="J117" s="50" t="s">
        <v>8</v>
      </c>
      <c r="K117" s="26" t="s">
        <v>390</v>
      </c>
    </row>
    <row r="118" spans="2:11">
      <c r="B118" s="54" t="s">
        <v>17</v>
      </c>
      <c r="C118" s="53" t="s">
        <v>16</v>
      </c>
      <c r="D118" s="103">
        <v>45918</v>
      </c>
      <c r="E118" s="69" t="s">
        <v>505</v>
      </c>
      <c r="F118" s="69" t="s">
        <v>101</v>
      </c>
      <c r="G118" s="68">
        <v>18</v>
      </c>
      <c r="H118" s="74">
        <v>47.22</v>
      </c>
      <c r="I118" s="73">
        <v>849.96</v>
      </c>
      <c r="J118" s="50" t="s">
        <v>8</v>
      </c>
      <c r="K118" s="26" t="s">
        <v>391</v>
      </c>
    </row>
    <row r="119" spans="2:11">
      <c r="B119" s="54" t="s">
        <v>17</v>
      </c>
      <c r="C119" s="53" t="s">
        <v>16</v>
      </c>
      <c r="D119" s="103">
        <v>45918</v>
      </c>
      <c r="E119" s="69" t="s">
        <v>506</v>
      </c>
      <c r="F119" s="69" t="s">
        <v>101</v>
      </c>
      <c r="G119" s="68">
        <v>46</v>
      </c>
      <c r="H119" s="74">
        <v>47.3</v>
      </c>
      <c r="I119" s="73">
        <v>2175.7999999999997</v>
      </c>
      <c r="J119" s="50" t="s">
        <v>8</v>
      </c>
      <c r="K119" s="26" t="s">
        <v>392</v>
      </c>
    </row>
    <row r="120" spans="2:11">
      <c r="B120" s="54" t="s">
        <v>17</v>
      </c>
      <c r="C120" s="53" t="s">
        <v>16</v>
      </c>
      <c r="D120" s="103">
        <v>45918</v>
      </c>
      <c r="E120" s="69" t="s">
        <v>507</v>
      </c>
      <c r="F120" s="69" t="s">
        <v>101</v>
      </c>
      <c r="G120" s="68">
        <v>30</v>
      </c>
      <c r="H120" s="74">
        <v>47.28</v>
      </c>
      <c r="I120" s="73">
        <v>1418.4</v>
      </c>
      <c r="J120" s="50" t="s">
        <v>8</v>
      </c>
      <c r="K120" s="26" t="s">
        <v>393</v>
      </c>
    </row>
    <row r="121" spans="2:11">
      <c r="B121" s="54" t="s">
        <v>17</v>
      </c>
      <c r="C121" s="53" t="s">
        <v>16</v>
      </c>
      <c r="D121" s="103">
        <v>45918</v>
      </c>
      <c r="E121" s="69" t="s">
        <v>508</v>
      </c>
      <c r="F121" s="69" t="s">
        <v>101</v>
      </c>
      <c r="G121" s="68">
        <v>30</v>
      </c>
      <c r="H121" s="74">
        <v>47.3</v>
      </c>
      <c r="I121" s="73">
        <v>1419</v>
      </c>
      <c r="J121" s="50" t="s">
        <v>8</v>
      </c>
      <c r="K121" s="26" t="s">
        <v>394</v>
      </c>
    </row>
    <row r="122" spans="2:11">
      <c r="B122" s="54" t="s">
        <v>17</v>
      </c>
      <c r="C122" s="53" t="s">
        <v>16</v>
      </c>
      <c r="D122" s="103">
        <v>45918</v>
      </c>
      <c r="E122" s="69" t="s">
        <v>509</v>
      </c>
      <c r="F122" s="69" t="s">
        <v>101</v>
      </c>
      <c r="G122" s="68">
        <v>270</v>
      </c>
      <c r="H122" s="74">
        <v>47.28</v>
      </c>
      <c r="I122" s="73">
        <v>12765.6</v>
      </c>
      <c r="J122" s="50" t="s">
        <v>8</v>
      </c>
      <c r="K122" s="26" t="s">
        <v>395</v>
      </c>
    </row>
    <row r="123" spans="2:11">
      <c r="B123" s="54" t="s">
        <v>17</v>
      </c>
      <c r="C123" s="53" t="s">
        <v>16</v>
      </c>
      <c r="D123" s="103">
        <v>45918</v>
      </c>
      <c r="E123" s="69" t="s">
        <v>510</v>
      </c>
      <c r="F123" s="69" t="s">
        <v>101</v>
      </c>
      <c r="G123" s="68">
        <v>70</v>
      </c>
      <c r="H123" s="74">
        <v>47.28</v>
      </c>
      <c r="I123" s="73">
        <v>3309.6</v>
      </c>
      <c r="J123" s="50" t="s">
        <v>8</v>
      </c>
      <c r="K123" s="26" t="s">
        <v>396</v>
      </c>
    </row>
    <row r="124" spans="2:11">
      <c r="B124" s="54" t="s">
        <v>17</v>
      </c>
      <c r="C124" s="53" t="s">
        <v>16</v>
      </c>
      <c r="D124" s="103">
        <v>45918</v>
      </c>
      <c r="E124" s="69" t="s">
        <v>511</v>
      </c>
      <c r="F124" s="69" t="s">
        <v>101</v>
      </c>
      <c r="G124" s="68">
        <v>45</v>
      </c>
      <c r="H124" s="74">
        <v>47.28</v>
      </c>
      <c r="I124" s="73">
        <v>2127.6</v>
      </c>
      <c r="J124" s="50" t="s">
        <v>8</v>
      </c>
      <c r="K124" s="26" t="s">
        <v>397</v>
      </c>
    </row>
    <row r="125" spans="2:11">
      <c r="B125" s="54" t="s">
        <v>17</v>
      </c>
      <c r="C125" s="53" t="s">
        <v>16</v>
      </c>
      <c r="D125" s="103">
        <v>45918</v>
      </c>
      <c r="E125" s="69" t="s">
        <v>512</v>
      </c>
      <c r="F125" s="69" t="s">
        <v>101</v>
      </c>
      <c r="G125" s="68">
        <v>150</v>
      </c>
      <c r="H125" s="74">
        <v>47.3</v>
      </c>
      <c r="I125" s="73">
        <v>7095</v>
      </c>
      <c r="J125" s="50" t="s">
        <v>8</v>
      </c>
      <c r="K125" s="26" t="s">
        <v>398</v>
      </c>
    </row>
    <row r="126" spans="2:11">
      <c r="B126" s="54" t="s">
        <v>17</v>
      </c>
      <c r="C126" s="53" t="s">
        <v>16</v>
      </c>
      <c r="D126" s="103">
        <v>45918</v>
      </c>
      <c r="E126" s="69" t="s">
        <v>513</v>
      </c>
      <c r="F126" s="69" t="s">
        <v>101</v>
      </c>
      <c r="G126" s="68">
        <v>120</v>
      </c>
      <c r="H126" s="74">
        <v>47.3</v>
      </c>
      <c r="I126" s="73">
        <v>5676</v>
      </c>
      <c r="J126" s="50" t="s">
        <v>8</v>
      </c>
      <c r="K126" s="26" t="s">
        <v>399</v>
      </c>
    </row>
    <row r="127" spans="2:11">
      <c r="B127" s="54" t="s">
        <v>17</v>
      </c>
      <c r="C127" s="53" t="s">
        <v>16</v>
      </c>
      <c r="D127" s="103">
        <v>45918</v>
      </c>
      <c r="E127" s="69" t="s">
        <v>514</v>
      </c>
      <c r="F127" s="69" t="s">
        <v>101</v>
      </c>
      <c r="G127" s="68">
        <v>60</v>
      </c>
      <c r="H127" s="74">
        <v>47.3</v>
      </c>
      <c r="I127" s="73">
        <v>2838</v>
      </c>
      <c r="J127" s="50" t="s">
        <v>8</v>
      </c>
      <c r="K127" s="26" t="s">
        <v>400</v>
      </c>
    </row>
    <row r="128" spans="2:11">
      <c r="B128" s="54" t="s">
        <v>17</v>
      </c>
      <c r="C128" s="53" t="s">
        <v>16</v>
      </c>
      <c r="D128" s="103">
        <v>45918</v>
      </c>
      <c r="E128" s="69" t="s">
        <v>515</v>
      </c>
      <c r="F128" s="69" t="s">
        <v>101</v>
      </c>
      <c r="G128" s="68">
        <v>3000</v>
      </c>
      <c r="H128" s="74">
        <v>47.3</v>
      </c>
      <c r="I128" s="73">
        <v>141900</v>
      </c>
      <c r="J128" s="50" t="s">
        <v>8</v>
      </c>
      <c r="K128" s="26" t="s">
        <v>401</v>
      </c>
    </row>
    <row r="129" spans="2:11">
      <c r="B129" s="54" t="s">
        <v>17</v>
      </c>
      <c r="C129" s="53" t="s">
        <v>16</v>
      </c>
      <c r="D129" s="103">
        <v>45918</v>
      </c>
      <c r="E129" s="69" t="s">
        <v>516</v>
      </c>
      <c r="F129" s="69" t="s">
        <v>101</v>
      </c>
      <c r="G129" s="68">
        <v>120</v>
      </c>
      <c r="H129" s="74">
        <v>47.3</v>
      </c>
      <c r="I129" s="73">
        <v>5676</v>
      </c>
      <c r="J129" s="50" t="s">
        <v>8</v>
      </c>
      <c r="K129" s="26" t="s">
        <v>402</v>
      </c>
    </row>
    <row r="130" spans="2:11">
      <c r="B130" s="54" t="s">
        <v>17</v>
      </c>
      <c r="C130" s="53" t="s">
        <v>16</v>
      </c>
      <c r="D130" s="103">
        <v>45918</v>
      </c>
      <c r="E130" s="69" t="s">
        <v>517</v>
      </c>
      <c r="F130" s="69" t="s">
        <v>101</v>
      </c>
      <c r="G130" s="68">
        <v>30</v>
      </c>
      <c r="H130" s="74">
        <v>47.3</v>
      </c>
      <c r="I130" s="73">
        <v>1419</v>
      </c>
      <c r="J130" s="50" t="s">
        <v>8</v>
      </c>
      <c r="K130" s="26" t="s">
        <v>403</v>
      </c>
    </row>
    <row r="131" spans="2:11">
      <c r="B131" s="54" t="s">
        <v>17</v>
      </c>
      <c r="C131" s="53" t="s">
        <v>16</v>
      </c>
      <c r="D131" s="103">
        <v>45918</v>
      </c>
      <c r="E131" s="69" t="s">
        <v>517</v>
      </c>
      <c r="F131" s="69" t="s">
        <v>101</v>
      </c>
      <c r="G131" s="68">
        <v>270</v>
      </c>
      <c r="H131" s="74">
        <v>47.3</v>
      </c>
      <c r="I131" s="73">
        <v>12771</v>
      </c>
      <c r="J131" s="50" t="s">
        <v>8</v>
      </c>
      <c r="K131" s="26" t="s">
        <v>404</v>
      </c>
    </row>
    <row r="132" spans="2:11">
      <c r="B132" s="54" t="s">
        <v>17</v>
      </c>
      <c r="C132" s="53" t="s">
        <v>16</v>
      </c>
      <c r="D132" s="103">
        <v>45918</v>
      </c>
      <c r="E132" s="69" t="s">
        <v>518</v>
      </c>
      <c r="F132" s="69" t="s">
        <v>101</v>
      </c>
      <c r="G132" s="68">
        <v>60</v>
      </c>
      <c r="H132" s="74">
        <v>47.3</v>
      </c>
      <c r="I132" s="73">
        <v>2838</v>
      </c>
      <c r="J132" s="50" t="s">
        <v>8</v>
      </c>
      <c r="K132" s="26" t="s">
        <v>405</v>
      </c>
    </row>
    <row r="133" spans="2:11">
      <c r="B133" s="54" t="s">
        <v>17</v>
      </c>
      <c r="C133" s="53" t="s">
        <v>16</v>
      </c>
      <c r="D133" s="103">
        <v>45918</v>
      </c>
      <c r="E133" s="69" t="s">
        <v>519</v>
      </c>
      <c r="F133" s="69" t="s">
        <v>101</v>
      </c>
      <c r="G133" s="68">
        <v>60</v>
      </c>
      <c r="H133" s="74">
        <v>47.3</v>
      </c>
      <c r="I133" s="73">
        <v>2838</v>
      </c>
      <c r="J133" s="50" t="s">
        <v>8</v>
      </c>
      <c r="K133" s="26" t="s">
        <v>406</v>
      </c>
    </row>
    <row r="134" spans="2:11">
      <c r="B134" s="54" t="s">
        <v>17</v>
      </c>
      <c r="C134" s="53" t="s">
        <v>16</v>
      </c>
      <c r="D134" s="103">
        <v>45918</v>
      </c>
      <c r="E134" s="69" t="s">
        <v>520</v>
      </c>
      <c r="F134" s="69" t="s">
        <v>101</v>
      </c>
      <c r="G134" s="68">
        <v>30</v>
      </c>
      <c r="H134" s="74">
        <v>47.3</v>
      </c>
      <c r="I134" s="73">
        <v>1419</v>
      </c>
      <c r="J134" s="50" t="s">
        <v>8</v>
      </c>
      <c r="K134" s="26" t="s">
        <v>407</v>
      </c>
    </row>
    <row r="135" spans="2:11">
      <c r="B135" s="54" t="s">
        <v>17</v>
      </c>
      <c r="C135" s="53" t="s">
        <v>16</v>
      </c>
      <c r="D135" s="103">
        <v>45918</v>
      </c>
      <c r="E135" s="69" t="s">
        <v>116</v>
      </c>
      <c r="F135" s="69" t="s">
        <v>101</v>
      </c>
      <c r="G135" s="68">
        <v>90</v>
      </c>
      <c r="H135" s="74">
        <v>47.3</v>
      </c>
      <c r="I135" s="73">
        <v>4257</v>
      </c>
      <c r="J135" s="50" t="s">
        <v>8</v>
      </c>
      <c r="K135" s="26" t="s">
        <v>408</v>
      </c>
    </row>
    <row r="136" spans="2:11">
      <c r="B136" s="54" t="s">
        <v>17</v>
      </c>
      <c r="C136" s="53" t="s">
        <v>16</v>
      </c>
      <c r="D136" s="103">
        <v>45918</v>
      </c>
      <c r="E136" s="69" t="s">
        <v>521</v>
      </c>
      <c r="F136" s="69" t="s">
        <v>101</v>
      </c>
      <c r="G136" s="68">
        <v>30</v>
      </c>
      <c r="H136" s="74">
        <v>47.3</v>
      </c>
      <c r="I136" s="73">
        <v>1419</v>
      </c>
      <c r="J136" s="50" t="s">
        <v>8</v>
      </c>
      <c r="K136" s="26" t="s">
        <v>409</v>
      </c>
    </row>
    <row r="137" spans="2:11">
      <c r="B137" s="54" t="s">
        <v>17</v>
      </c>
      <c r="C137" s="53" t="s">
        <v>16</v>
      </c>
      <c r="D137" s="103">
        <v>45918</v>
      </c>
      <c r="E137" s="69" t="s">
        <v>522</v>
      </c>
      <c r="F137" s="69" t="s">
        <v>101</v>
      </c>
      <c r="G137" s="68">
        <v>279</v>
      </c>
      <c r="H137" s="74">
        <v>47.44</v>
      </c>
      <c r="I137" s="73">
        <v>13235.76</v>
      </c>
      <c r="J137" s="50" t="s">
        <v>8</v>
      </c>
      <c r="K137" s="26" t="s">
        <v>410</v>
      </c>
    </row>
    <row r="138" spans="2:11">
      <c r="B138" s="54" t="s">
        <v>17</v>
      </c>
      <c r="C138" s="53" t="s">
        <v>16</v>
      </c>
      <c r="D138" s="103">
        <v>45918</v>
      </c>
      <c r="E138" s="69" t="s">
        <v>523</v>
      </c>
      <c r="F138" s="69" t="s">
        <v>101</v>
      </c>
      <c r="G138" s="68">
        <v>10000</v>
      </c>
      <c r="H138" s="74">
        <v>47.44</v>
      </c>
      <c r="I138" s="73">
        <v>474400</v>
      </c>
      <c r="J138" s="50" t="s">
        <v>8</v>
      </c>
      <c r="K138" s="26" t="s">
        <v>411</v>
      </c>
    </row>
    <row r="139" spans="2:11">
      <c r="B139" s="54" t="s">
        <v>17</v>
      </c>
      <c r="C139" s="53" t="s">
        <v>16</v>
      </c>
      <c r="D139" s="103">
        <v>45918</v>
      </c>
      <c r="E139" s="69" t="s">
        <v>524</v>
      </c>
      <c r="F139" s="69" t="s">
        <v>101</v>
      </c>
      <c r="G139" s="68">
        <v>90</v>
      </c>
      <c r="H139" s="74">
        <v>47.42</v>
      </c>
      <c r="I139" s="73">
        <v>4267.8</v>
      </c>
      <c r="J139" s="50" t="s">
        <v>8</v>
      </c>
      <c r="K139" s="26" t="s">
        <v>412</v>
      </c>
    </row>
    <row r="140" spans="2:11">
      <c r="B140" s="54" t="s">
        <v>17</v>
      </c>
      <c r="C140" s="53" t="s">
        <v>16</v>
      </c>
      <c r="D140" s="103">
        <v>45918</v>
      </c>
      <c r="E140" s="69" t="s">
        <v>524</v>
      </c>
      <c r="F140" s="69" t="s">
        <v>101</v>
      </c>
      <c r="G140" s="68">
        <v>30</v>
      </c>
      <c r="H140" s="74">
        <v>47.44</v>
      </c>
      <c r="I140" s="73">
        <v>1423.1999999999998</v>
      </c>
      <c r="J140" s="50" t="s">
        <v>8</v>
      </c>
      <c r="K140" s="26" t="s">
        <v>413</v>
      </c>
    </row>
    <row r="141" spans="2:11">
      <c r="B141" s="54" t="s">
        <v>17</v>
      </c>
      <c r="C141" s="53" t="s">
        <v>16</v>
      </c>
      <c r="D141" s="103">
        <v>45918</v>
      </c>
      <c r="E141" s="69" t="s">
        <v>113</v>
      </c>
      <c r="F141" s="69" t="s">
        <v>101</v>
      </c>
      <c r="G141" s="68">
        <v>30</v>
      </c>
      <c r="H141" s="74">
        <v>47.44</v>
      </c>
      <c r="I141" s="73">
        <v>1423.1999999999998</v>
      </c>
      <c r="J141" s="50" t="s">
        <v>8</v>
      </c>
      <c r="K141" s="26" t="s">
        <v>414</v>
      </c>
    </row>
    <row r="142" spans="2:11">
      <c r="B142" s="54" t="s">
        <v>17</v>
      </c>
      <c r="C142" s="53" t="s">
        <v>16</v>
      </c>
      <c r="D142" s="103">
        <v>45918</v>
      </c>
      <c r="E142" s="69" t="s">
        <v>525</v>
      </c>
      <c r="F142" s="69" t="s">
        <v>101</v>
      </c>
      <c r="G142" s="68">
        <v>30</v>
      </c>
      <c r="H142" s="74">
        <v>47.42</v>
      </c>
      <c r="I142" s="73">
        <v>1422.6000000000001</v>
      </c>
      <c r="J142" s="50" t="s">
        <v>8</v>
      </c>
      <c r="K142" s="26" t="s">
        <v>415</v>
      </c>
    </row>
    <row r="143" spans="2:11">
      <c r="B143" s="54" t="s">
        <v>17</v>
      </c>
      <c r="C143" s="53" t="s">
        <v>16</v>
      </c>
      <c r="D143" s="103">
        <v>45918</v>
      </c>
      <c r="E143" s="69" t="s">
        <v>526</v>
      </c>
      <c r="F143" s="69" t="s">
        <v>101</v>
      </c>
      <c r="G143" s="68">
        <v>120</v>
      </c>
      <c r="H143" s="74">
        <v>47.46</v>
      </c>
      <c r="I143" s="73">
        <v>5695.2</v>
      </c>
      <c r="J143" s="50" t="s">
        <v>8</v>
      </c>
      <c r="K143" s="26" t="s">
        <v>416</v>
      </c>
    </row>
    <row r="144" spans="2:11">
      <c r="B144" s="54" t="s">
        <v>17</v>
      </c>
      <c r="C144" s="53" t="s">
        <v>16</v>
      </c>
      <c r="D144" s="103">
        <v>45918</v>
      </c>
      <c r="E144" s="69" t="s">
        <v>527</v>
      </c>
      <c r="F144" s="69" t="s">
        <v>101</v>
      </c>
      <c r="G144" s="68">
        <v>90</v>
      </c>
      <c r="H144" s="74">
        <v>47.46</v>
      </c>
      <c r="I144" s="73">
        <v>4271.3999999999996</v>
      </c>
      <c r="J144" s="50" t="s">
        <v>8</v>
      </c>
      <c r="K144" s="26" t="s">
        <v>417</v>
      </c>
    </row>
    <row r="145" spans="2:11">
      <c r="B145" s="54" t="s">
        <v>17</v>
      </c>
      <c r="C145" s="53" t="s">
        <v>16</v>
      </c>
      <c r="D145" s="103">
        <v>45918</v>
      </c>
      <c r="E145" s="69" t="s">
        <v>112</v>
      </c>
      <c r="F145" s="69" t="s">
        <v>101</v>
      </c>
      <c r="G145" s="68">
        <v>23</v>
      </c>
      <c r="H145" s="74">
        <v>47.46</v>
      </c>
      <c r="I145" s="73">
        <v>1091.58</v>
      </c>
      <c r="J145" s="50" t="s">
        <v>8</v>
      </c>
      <c r="K145" s="26" t="s">
        <v>418</v>
      </c>
    </row>
    <row r="146" spans="2:11">
      <c r="B146" s="54" t="s">
        <v>17</v>
      </c>
      <c r="C146" s="53" t="s">
        <v>16</v>
      </c>
      <c r="D146" s="103">
        <v>45918</v>
      </c>
      <c r="E146" s="69" t="s">
        <v>528</v>
      </c>
      <c r="F146" s="69" t="s">
        <v>101</v>
      </c>
      <c r="G146" s="68">
        <v>36</v>
      </c>
      <c r="H146" s="74">
        <v>47.48</v>
      </c>
      <c r="I146" s="73">
        <v>1709.28</v>
      </c>
      <c r="J146" s="50" t="s">
        <v>8</v>
      </c>
      <c r="K146" s="26" t="s">
        <v>419</v>
      </c>
    </row>
    <row r="147" spans="2:11">
      <c r="B147" s="54" t="s">
        <v>17</v>
      </c>
      <c r="C147" s="53" t="s">
        <v>16</v>
      </c>
      <c r="D147" s="103">
        <v>45918</v>
      </c>
      <c r="E147" s="69" t="s">
        <v>529</v>
      </c>
      <c r="F147" s="69" t="s">
        <v>101</v>
      </c>
      <c r="G147" s="68">
        <v>30</v>
      </c>
      <c r="H147" s="74">
        <v>47.5</v>
      </c>
      <c r="I147" s="73">
        <v>1425</v>
      </c>
      <c r="J147" s="50" t="s">
        <v>8</v>
      </c>
      <c r="K147" s="26" t="s">
        <v>420</v>
      </c>
    </row>
    <row r="148" spans="2:11">
      <c r="B148" s="54" t="s">
        <v>17</v>
      </c>
      <c r="C148" s="53" t="s">
        <v>16</v>
      </c>
      <c r="D148" s="103">
        <v>45918</v>
      </c>
      <c r="E148" s="69" t="s">
        <v>529</v>
      </c>
      <c r="F148" s="69" t="s">
        <v>101</v>
      </c>
      <c r="G148" s="68">
        <v>30</v>
      </c>
      <c r="H148" s="74">
        <v>47.5</v>
      </c>
      <c r="I148" s="73">
        <v>1425</v>
      </c>
      <c r="J148" s="50" t="s">
        <v>8</v>
      </c>
      <c r="K148" s="26" t="s">
        <v>421</v>
      </c>
    </row>
    <row r="149" spans="2:11">
      <c r="B149" s="54" t="s">
        <v>17</v>
      </c>
      <c r="C149" s="53" t="s">
        <v>16</v>
      </c>
      <c r="D149" s="103">
        <v>45918</v>
      </c>
      <c r="E149" s="69" t="s">
        <v>530</v>
      </c>
      <c r="F149" s="69" t="s">
        <v>101</v>
      </c>
      <c r="G149" s="68">
        <v>49</v>
      </c>
      <c r="H149" s="74">
        <v>47.5</v>
      </c>
      <c r="I149" s="73">
        <v>2327.5</v>
      </c>
      <c r="J149" s="50" t="s">
        <v>8</v>
      </c>
      <c r="K149" s="26" t="s">
        <v>422</v>
      </c>
    </row>
    <row r="150" spans="2:11">
      <c r="B150" s="54" t="s">
        <v>17</v>
      </c>
      <c r="C150" s="53" t="s">
        <v>16</v>
      </c>
      <c r="D150" s="103">
        <v>45918</v>
      </c>
      <c r="E150" s="69" t="s">
        <v>530</v>
      </c>
      <c r="F150" s="69" t="s">
        <v>101</v>
      </c>
      <c r="G150" s="68">
        <v>11</v>
      </c>
      <c r="H150" s="74">
        <v>47.5</v>
      </c>
      <c r="I150" s="73">
        <v>522.5</v>
      </c>
      <c r="J150" s="50" t="s">
        <v>8</v>
      </c>
      <c r="K150" s="26" t="s">
        <v>423</v>
      </c>
    </row>
    <row r="151" spans="2:11">
      <c r="B151" s="54" t="s">
        <v>17</v>
      </c>
      <c r="C151" s="53" t="s">
        <v>16</v>
      </c>
      <c r="D151" s="103">
        <v>45918</v>
      </c>
      <c r="E151" s="69" t="s">
        <v>531</v>
      </c>
      <c r="F151" s="69" t="s">
        <v>101</v>
      </c>
      <c r="G151" s="68">
        <v>62</v>
      </c>
      <c r="H151" s="74">
        <v>47.52</v>
      </c>
      <c r="I151" s="73">
        <v>2946.2400000000002</v>
      </c>
      <c r="J151" s="50" t="s">
        <v>8</v>
      </c>
      <c r="K151" s="26" t="s">
        <v>424</v>
      </c>
    </row>
    <row r="152" spans="2:11">
      <c r="B152" s="54" t="s">
        <v>17</v>
      </c>
      <c r="C152" s="53" t="s">
        <v>16</v>
      </c>
      <c r="D152" s="103">
        <v>45918</v>
      </c>
      <c r="E152" s="69" t="s">
        <v>531</v>
      </c>
      <c r="F152" s="69" t="s">
        <v>101</v>
      </c>
      <c r="G152" s="68">
        <v>3</v>
      </c>
      <c r="H152" s="74">
        <v>47.52</v>
      </c>
      <c r="I152" s="73">
        <v>142.56</v>
      </c>
      <c r="J152" s="50" t="s">
        <v>8</v>
      </c>
      <c r="K152" s="26" t="s">
        <v>425</v>
      </c>
    </row>
    <row r="153" spans="2:11">
      <c r="B153" s="54" t="s">
        <v>17</v>
      </c>
      <c r="C153" s="53" t="s">
        <v>16</v>
      </c>
      <c r="D153" s="103">
        <v>45918</v>
      </c>
      <c r="E153" s="69" t="s">
        <v>531</v>
      </c>
      <c r="F153" s="69" t="s">
        <v>101</v>
      </c>
      <c r="G153" s="68">
        <v>141</v>
      </c>
      <c r="H153" s="74">
        <v>47.52</v>
      </c>
      <c r="I153" s="73">
        <v>6700.3200000000006</v>
      </c>
      <c r="J153" s="50" t="s">
        <v>8</v>
      </c>
      <c r="K153" s="26" t="s">
        <v>426</v>
      </c>
    </row>
    <row r="154" spans="2:11">
      <c r="B154" s="54" t="s">
        <v>17</v>
      </c>
      <c r="C154" s="53" t="s">
        <v>16</v>
      </c>
      <c r="D154" s="103">
        <v>45918</v>
      </c>
      <c r="E154" s="69" t="s">
        <v>277</v>
      </c>
      <c r="F154" s="69" t="s">
        <v>101</v>
      </c>
      <c r="G154" s="68">
        <v>324</v>
      </c>
      <c r="H154" s="74">
        <v>47.52</v>
      </c>
      <c r="I154" s="73">
        <v>15396.480000000001</v>
      </c>
      <c r="J154" s="50" t="s">
        <v>8</v>
      </c>
      <c r="K154" s="26" t="s">
        <v>427</v>
      </c>
    </row>
    <row r="155" spans="2:11">
      <c r="B155" s="54" t="s">
        <v>17</v>
      </c>
      <c r="C155" s="53" t="s">
        <v>16</v>
      </c>
      <c r="D155" s="103">
        <v>45918</v>
      </c>
      <c r="E155" s="69" t="s">
        <v>277</v>
      </c>
      <c r="F155" s="69" t="s">
        <v>101</v>
      </c>
      <c r="G155" s="68">
        <v>324</v>
      </c>
      <c r="H155" s="74">
        <v>47.52</v>
      </c>
      <c r="I155" s="73">
        <v>15396.480000000001</v>
      </c>
      <c r="J155" s="50" t="s">
        <v>8</v>
      </c>
      <c r="K155" s="26" t="s">
        <v>428</v>
      </c>
    </row>
    <row r="156" spans="2:11">
      <c r="B156" s="54" t="s">
        <v>17</v>
      </c>
      <c r="C156" s="53" t="s">
        <v>16</v>
      </c>
      <c r="D156" s="103">
        <v>45918</v>
      </c>
      <c r="E156" s="69" t="s">
        <v>278</v>
      </c>
      <c r="F156" s="69" t="s">
        <v>101</v>
      </c>
      <c r="G156" s="68">
        <v>324</v>
      </c>
      <c r="H156" s="74">
        <v>47.52</v>
      </c>
      <c r="I156" s="73">
        <v>15396.480000000001</v>
      </c>
      <c r="J156" s="50" t="s">
        <v>8</v>
      </c>
      <c r="K156" s="26" t="s">
        <v>429</v>
      </c>
    </row>
    <row r="157" spans="2:11">
      <c r="B157" s="54" t="s">
        <v>17</v>
      </c>
      <c r="C157" s="53" t="s">
        <v>16</v>
      </c>
      <c r="D157" s="103">
        <v>45918</v>
      </c>
      <c r="E157" s="69" t="s">
        <v>278</v>
      </c>
      <c r="F157" s="69" t="s">
        <v>101</v>
      </c>
      <c r="G157" s="68">
        <v>324</v>
      </c>
      <c r="H157" s="74">
        <v>47.52</v>
      </c>
      <c r="I157" s="73">
        <v>15396.480000000001</v>
      </c>
      <c r="J157" s="50" t="s">
        <v>8</v>
      </c>
      <c r="K157" s="26" t="s">
        <v>430</v>
      </c>
    </row>
    <row r="158" spans="2:11">
      <c r="B158" s="54" t="s">
        <v>17</v>
      </c>
      <c r="C158" s="53" t="s">
        <v>16</v>
      </c>
      <c r="D158" s="103">
        <v>45918</v>
      </c>
      <c r="E158" s="69" t="s">
        <v>278</v>
      </c>
      <c r="F158" s="69" t="s">
        <v>101</v>
      </c>
      <c r="G158" s="68">
        <v>267</v>
      </c>
      <c r="H158" s="74">
        <v>47.52</v>
      </c>
      <c r="I158" s="73">
        <v>12687.84</v>
      </c>
      <c r="J158" s="50" t="s">
        <v>8</v>
      </c>
      <c r="K158" s="26" t="s">
        <v>431</v>
      </c>
    </row>
    <row r="159" spans="2:11">
      <c r="B159" s="54" t="s">
        <v>17</v>
      </c>
      <c r="C159" s="53" t="s">
        <v>16</v>
      </c>
      <c r="D159" s="103">
        <v>45918</v>
      </c>
      <c r="E159" s="69" t="s">
        <v>278</v>
      </c>
      <c r="F159" s="69" t="s">
        <v>101</v>
      </c>
      <c r="G159" s="68">
        <v>324</v>
      </c>
      <c r="H159" s="74">
        <v>47.52</v>
      </c>
      <c r="I159" s="73">
        <v>15396.480000000001</v>
      </c>
      <c r="J159" s="50" t="s">
        <v>8</v>
      </c>
      <c r="K159" s="26" t="s">
        <v>432</v>
      </c>
    </row>
    <row r="160" spans="2:11">
      <c r="B160" s="54" t="s">
        <v>17</v>
      </c>
      <c r="C160" s="53" t="s">
        <v>16</v>
      </c>
      <c r="D160" s="103">
        <v>45918</v>
      </c>
      <c r="E160" s="69" t="s">
        <v>278</v>
      </c>
      <c r="F160" s="69" t="s">
        <v>101</v>
      </c>
      <c r="G160" s="68">
        <v>324</v>
      </c>
      <c r="H160" s="74">
        <v>47.52</v>
      </c>
      <c r="I160" s="73">
        <v>15396.480000000001</v>
      </c>
      <c r="J160" s="50" t="s">
        <v>8</v>
      </c>
      <c r="K160" s="26" t="s">
        <v>433</v>
      </c>
    </row>
    <row r="161" spans="2:11">
      <c r="B161" s="54" t="s">
        <v>17</v>
      </c>
      <c r="C161" s="53" t="s">
        <v>16</v>
      </c>
      <c r="D161" s="103">
        <v>45918</v>
      </c>
      <c r="E161" s="69" t="s">
        <v>532</v>
      </c>
      <c r="F161" s="69" t="s">
        <v>101</v>
      </c>
      <c r="G161" s="68">
        <v>324</v>
      </c>
      <c r="H161" s="74">
        <v>47.52</v>
      </c>
      <c r="I161" s="73">
        <v>15396.480000000001</v>
      </c>
      <c r="J161" s="50" t="s">
        <v>8</v>
      </c>
      <c r="K161" s="26" t="s">
        <v>434</v>
      </c>
    </row>
    <row r="162" spans="2:11">
      <c r="B162" s="54" t="s">
        <v>17</v>
      </c>
      <c r="C162" s="53" t="s">
        <v>16</v>
      </c>
      <c r="D162" s="103">
        <v>45918</v>
      </c>
      <c r="E162" s="69" t="s">
        <v>532</v>
      </c>
      <c r="F162" s="69" t="s">
        <v>101</v>
      </c>
      <c r="G162" s="68">
        <v>324</v>
      </c>
      <c r="H162" s="74">
        <v>47.52</v>
      </c>
      <c r="I162" s="73">
        <v>15396.480000000001</v>
      </c>
      <c r="J162" s="50" t="s">
        <v>8</v>
      </c>
      <c r="K162" s="26" t="s">
        <v>435</v>
      </c>
    </row>
    <row r="163" spans="2:11">
      <c r="B163" s="54" t="s">
        <v>17</v>
      </c>
      <c r="C163" s="53" t="s">
        <v>16</v>
      </c>
      <c r="D163" s="103">
        <v>45918</v>
      </c>
      <c r="E163" s="69" t="s">
        <v>532</v>
      </c>
      <c r="F163" s="69" t="s">
        <v>101</v>
      </c>
      <c r="G163" s="68">
        <v>324</v>
      </c>
      <c r="H163" s="74">
        <v>47.52</v>
      </c>
      <c r="I163" s="73">
        <v>15396.480000000001</v>
      </c>
      <c r="J163" s="50" t="s">
        <v>8</v>
      </c>
      <c r="K163" s="26" t="s">
        <v>436</v>
      </c>
    </row>
    <row r="164" spans="2:11">
      <c r="B164" s="54" t="s">
        <v>17</v>
      </c>
      <c r="C164" s="53" t="s">
        <v>16</v>
      </c>
      <c r="D164" s="103">
        <v>45918</v>
      </c>
      <c r="E164" s="69" t="s">
        <v>532</v>
      </c>
      <c r="F164" s="69" t="s">
        <v>101</v>
      </c>
      <c r="G164" s="68">
        <v>324</v>
      </c>
      <c r="H164" s="74">
        <v>47.52</v>
      </c>
      <c r="I164" s="73">
        <v>15396.480000000001</v>
      </c>
      <c r="J164" s="50" t="s">
        <v>8</v>
      </c>
      <c r="K164" s="26" t="s">
        <v>437</v>
      </c>
    </row>
    <row r="165" spans="2:11">
      <c r="B165" s="54" t="s">
        <v>17</v>
      </c>
      <c r="C165" s="53" t="s">
        <v>16</v>
      </c>
      <c r="D165" s="103">
        <v>45918</v>
      </c>
      <c r="E165" s="69" t="s">
        <v>533</v>
      </c>
      <c r="F165" s="69" t="s">
        <v>101</v>
      </c>
      <c r="G165" s="68">
        <v>185</v>
      </c>
      <c r="H165" s="74">
        <v>47.52</v>
      </c>
      <c r="I165" s="73">
        <v>8791.2000000000007</v>
      </c>
      <c r="J165" s="50" t="s">
        <v>8</v>
      </c>
      <c r="K165" s="26" t="s">
        <v>438</v>
      </c>
    </row>
    <row r="166" spans="2:11">
      <c r="B166" s="54" t="s">
        <v>17</v>
      </c>
      <c r="C166" s="53" t="s">
        <v>16</v>
      </c>
      <c r="D166" s="103">
        <v>45918</v>
      </c>
      <c r="E166" s="69" t="s">
        <v>534</v>
      </c>
      <c r="F166" s="69" t="s">
        <v>101</v>
      </c>
      <c r="G166" s="68">
        <v>185</v>
      </c>
      <c r="H166" s="74">
        <v>47.52</v>
      </c>
      <c r="I166" s="73">
        <v>8791.2000000000007</v>
      </c>
      <c r="J166" s="50" t="s">
        <v>8</v>
      </c>
      <c r="K166" s="26" t="s">
        <v>439</v>
      </c>
    </row>
    <row r="167" spans="2:11">
      <c r="B167" s="54" t="s">
        <v>17</v>
      </c>
      <c r="C167" s="53" t="s">
        <v>16</v>
      </c>
      <c r="D167" s="103">
        <v>45918</v>
      </c>
      <c r="E167" s="69" t="s">
        <v>535</v>
      </c>
      <c r="F167" s="69" t="s">
        <v>101</v>
      </c>
      <c r="G167" s="68">
        <v>185</v>
      </c>
      <c r="H167" s="74">
        <v>47.52</v>
      </c>
      <c r="I167" s="73">
        <v>8791.2000000000007</v>
      </c>
      <c r="J167" s="50" t="s">
        <v>8</v>
      </c>
      <c r="K167" s="26" t="s">
        <v>440</v>
      </c>
    </row>
    <row r="168" spans="2:11">
      <c r="B168" s="54" t="s">
        <v>17</v>
      </c>
      <c r="C168" s="53" t="s">
        <v>16</v>
      </c>
      <c r="D168" s="103">
        <v>45918</v>
      </c>
      <c r="E168" s="69" t="s">
        <v>535</v>
      </c>
      <c r="F168" s="69" t="s">
        <v>101</v>
      </c>
      <c r="G168" s="68">
        <v>110</v>
      </c>
      <c r="H168" s="74">
        <v>47.52</v>
      </c>
      <c r="I168" s="73">
        <v>5227.2000000000007</v>
      </c>
      <c r="J168" s="50" t="s">
        <v>8</v>
      </c>
      <c r="K168" s="26" t="s">
        <v>441</v>
      </c>
    </row>
    <row r="169" spans="2:11">
      <c r="B169" s="54" t="s">
        <v>17</v>
      </c>
      <c r="C169" s="53" t="s">
        <v>16</v>
      </c>
      <c r="D169" s="103">
        <v>45918</v>
      </c>
      <c r="E169" s="69" t="s">
        <v>536</v>
      </c>
      <c r="F169" s="69" t="s">
        <v>101</v>
      </c>
      <c r="G169" s="68">
        <v>290</v>
      </c>
      <c r="H169" s="74">
        <v>47.6</v>
      </c>
      <c r="I169" s="73">
        <v>13804</v>
      </c>
      <c r="J169" s="50" t="s">
        <v>8</v>
      </c>
      <c r="K169" s="26" t="s">
        <v>442</v>
      </c>
    </row>
    <row r="170" spans="2:11">
      <c r="B170" s="54" t="s">
        <v>17</v>
      </c>
      <c r="C170" s="53" t="s">
        <v>16</v>
      </c>
      <c r="D170" s="103">
        <v>45918</v>
      </c>
      <c r="E170" s="69" t="s">
        <v>537</v>
      </c>
      <c r="F170" s="69" t="s">
        <v>101</v>
      </c>
      <c r="G170" s="68">
        <v>900</v>
      </c>
      <c r="H170" s="74">
        <v>47.6</v>
      </c>
      <c r="I170" s="73">
        <v>42840</v>
      </c>
      <c r="J170" s="50" t="s">
        <v>8</v>
      </c>
      <c r="K170" s="26" t="s">
        <v>443</v>
      </c>
    </row>
    <row r="171" spans="2:11">
      <c r="B171" s="54" t="s">
        <v>17</v>
      </c>
      <c r="C171" s="53" t="s">
        <v>16</v>
      </c>
      <c r="D171" s="103">
        <v>45918</v>
      </c>
      <c r="E171" s="69" t="s">
        <v>537</v>
      </c>
      <c r="F171" s="69" t="s">
        <v>101</v>
      </c>
      <c r="G171" s="68">
        <v>35</v>
      </c>
      <c r="H171" s="74">
        <v>47.6</v>
      </c>
      <c r="I171" s="73">
        <v>1666</v>
      </c>
      <c r="J171" s="50" t="s">
        <v>8</v>
      </c>
      <c r="K171" s="26" t="s">
        <v>444</v>
      </c>
    </row>
    <row r="172" spans="2:11">
      <c r="B172" s="54" t="s">
        <v>17</v>
      </c>
      <c r="C172" s="53" t="s">
        <v>16</v>
      </c>
      <c r="D172" s="103">
        <v>45919</v>
      </c>
      <c r="E172" s="69" t="s">
        <v>868</v>
      </c>
      <c r="F172" s="69" t="s">
        <v>101</v>
      </c>
      <c r="G172" s="68">
        <v>13</v>
      </c>
      <c r="H172" s="74">
        <v>47.7</v>
      </c>
      <c r="I172" s="73">
        <v>620.1</v>
      </c>
      <c r="J172" s="50" t="s">
        <v>8</v>
      </c>
      <c r="K172" s="26" t="s">
        <v>664</v>
      </c>
    </row>
    <row r="173" spans="2:11">
      <c r="B173" s="54" t="s">
        <v>17</v>
      </c>
      <c r="C173" s="53" t="s">
        <v>16</v>
      </c>
      <c r="D173" s="103">
        <v>45919</v>
      </c>
      <c r="E173" s="69" t="s">
        <v>869</v>
      </c>
      <c r="F173" s="69" t="s">
        <v>101</v>
      </c>
      <c r="G173" s="68">
        <v>18</v>
      </c>
      <c r="H173" s="74">
        <v>47.58</v>
      </c>
      <c r="I173" s="73">
        <v>856.43999999999994</v>
      </c>
      <c r="J173" s="50" t="s">
        <v>8</v>
      </c>
      <c r="K173" s="26" t="s">
        <v>665</v>
      </c>
    </row>
    <row r="174" spans="2:11">
      <c r="B174" s="54" t="s">
        <v>17</v>
      </c>
      <c r="C174" s="53" t="s">
        <v>16</v>
      </c>
      <c r="D174" s="103">
        <v>45919</v>
      </c>
      <c r="E174" s="69" t="s">
        <v>869</v>
      </c>
      <c r="F174" s="69" t="s">
        <v>101</v>
      </c>
      <c r="G174" s="68">
        <v>210</v>
      </c>
      <c r="H174" s="74">
        <v>47.58</v>
      </c>
      <c r="I174" s="73">
        <v>9991.7999999999993</v>
      </c>
      <c r="J174" s="50" t="s">
        <v>8</v>
      </c>
      <c r="K174" s="26" t="s">
        <v>666</v>
      </c>
    </row>
    <row r="175" spans="2:11">
      <c r="B175" s="54" t="s">
        <v>17</v>
      </c>
      <c r="C175" s="53" t="s">
        <v>16</v>
      </c>
      <c r="D175" s="103">
        <v>45919</v>
      </c>
      <c r="E175" s="69" t="s">
        <v>869</v>
      </c>
      <c r="F175" s="69" t="s">
        <v>101</v>
      </c>
      <c r="G175" s="68">
        <v>60</v>
      </c>
      <c r="H175" s="74">
        <v>47.58</v>
      </c>
      <c r="I175" s="73">
        <v>2854.7999999999997</v>
      </c>
      <c r="J175" s="50" t="s">
        <v>8</v>
      </c>
      <c r="K175" s="26" t="s">
        <v>667</v>
      </c>
    </row>
    <row r="176" spans="2:11">
      <c r="B176" s="54" t="s">
        <v>17</v>
      </c>
      <c r="C176" s="53" t="s">
        <v>16</v>
      </c>
      <c r="D176" s="103">
        <v>45919</v>
      </c>
      <c r="E176" s="69" t="s">
        <v>869</v>
      </c>
      <c r="F176" s="69" t="s">
        <v>101</v>
      </c>
      <c r="G176" s="68">
        <v>9</v>
      </c>
      <c r="H176" s="74">
        <v>47.58</v>
      </c>
      <c r="I176" s="73">
        <v>428.21999999999997</v>
      </c>
      <c r="J176" s="50" t="s">
        <v>8</v>
      </c>
      <c r="K176" s="26" t="s">
        <v>668</v>
      </c>
    </row>
    <row r="177" spans="2:11">
      <c r="B177" s="54" t="s">
        <v>17</v>
      </c>
      <c r="C177" s="53" t="s">
        <v>16</v>
      </c>
      <c r="D177" s="103">
        <v>45919</v>
      </c>
      <c r="E177" s="69" t="s">
        <v>870</v>
      </c>
      <c r="F177" s="69" t="s">
        <v>101</v>
      </c>
      <c r="G177" s="68">
        <v>13</v>
      </c>
      <c r="H177" s="74">
        <v>47.6</v>
      </c>
      <c r="I177" s="73">
        <v>618.80000000000007</v>
      </c>
      <c r="J177" s="50" t="s">
        <v>8</v>
      </c>
      <c r="K177" s="26" t="s">
        <v>669</v>
      </c>
    </row>
    <row r="178" spans="2:11">
      <c r="B178" s="54" t="s">
        <v>17</v>
      </c>
      <c r="C178" s="53" t="s">
        <v>16</v>
      </c>
      <c r="D178" s="103">
        <v>45919</v>
      </c>
      <c r="E178" s="69" t="s">
        <v>871</v>
      </c>
      <c r="F178" s="69" t="s">
        <v>101</v>
      </c>
      <c r="G178" s="68">
        <v>120</v>
      </c>
      <c r="H178" s="74">
        <v>47.58</v>
      </c>
      <c r="I178" s="73">
        <v>5709.5999999999995</v>
      </c>
      <c r="J178" s="50" t="s">
        <v>8</v>
      </c>
      <c r="K178" s="26" t="s">
        <v>670</v>
      </c>
    </row>
    <row r="179" spans="2:11">
      <c r="B179" s="54" t="s">
        <v>17</v>
      </c>
      <c r="C179" s="53" t="s">
        <v>16</v>
      </c>
      <c r="D179" s="103">
        <v>45919</v>
      </c>
      <c r="E179" s="69" t="s">
        <v>872</v>
      </c>
      <c r="F179" s="69" t="s">
        <v>101</v>
      </c>
      <c r="G179" s="68">
        <v>11</v>
      </c>
      <c r="H179" s="74">
        <v>47.6</v>
      </c>
      <c r="I179" s="73">
        <v>523.6</v>
      </c>
      <c r="J179" s="50" t="s">
        <v>8</v>
      </c>
      <c r="K179" s="26" t="s">
        <v>671</v>
      </c>
    </row>
    <row r="180" spans="2:11">
      <c r="B180" s="54" t="s">
        <v>17</v>
      </c>
      <c r="C180" s="53" t="s">
        <v>16</v>
      </c>
      <c r="D180" s="103">
        <v>45919</v>
      </c>
      <c r="E180" s="69" t="s">
        <v>872</v>
      </c>
      <c r="F180" s="69" t="s">
        <v>101</v>
      </c>
      <c r="G180" s="68">
        <v>30</v>
      </c>
      <c r="H180" s="74">
        <v>47.6</v>
      </c>
      <c r="I180" s="73">
        <v>1428</v>
      </c>
      <c r="J180" s="50" t="s">
        <v>8</v>
      </c>
      <c r="K180" s="26" t="s">
        <v>672</v>
      </c>
    </row>
    <row r="181" spans="2:11">
      <c r="B181" s="54" t="s">
        <v>17</v>
      </c>
      <c r="C181" s="53" t="s">
        <v>16</v>
      </c>
      <c r="D181" s="103">
        <v>45919</v>
      </c>
      <c r="E181" s="69" t="s">
        <v>872</v>
      </c>
      <c r="F181" s="69" t="s">
        <v>101</v>
      </c>
      <c r="G181" s="68">
        <v>60</v>
      </c>
      <c r="H181" s="74">
        <v>47.6</v>
      </c>
      <c r="I181" s="73">
        <v>2856</v>
      </c>
      <c r="J181" s="50" t="s">
        <v>8</v>
      </c>
      <c r="K181" s="26" t="s">
        <v>673</v>
      </c>
    </row>
    <row r="182" spans="2:11">
      <c r="B182" s="54" t="s">
        <v>17</v>
      </c>
      <c r="C182" s="53" t="s">
        <v>16</v>
      </c>
      <c r="D182" s="103">
        <v>45919</v>
      </c>
      <c r="E182" s="69" t="s">
        <v>873</v>
      </c>
      <c r="F182" s="69" t="s">
        <v>101</v>
      </c>
      <c r="G182" s="68">
        <v>150</v>
      </c>
      <c r="H182" s="74">
        <v>47.68</v>
      </c>
      <c r="I182" s="73">
        <v>7152</v>
      </c>
      <c r="J182" s="50" t="s">
        <v>8</v>
      </c>
      <c r="K182" s="26" t="s">
        <v>674</v>
      </c>
    </row>
    <row r="183" spans="2:11">
      <c r="B183" s="54" t="s">
        <v>17</v>
      </c>
      <c r="C183" s="53" t="s">
        <v>16</v>
      </c>
      <c r="D183" s="103">
        <v>45919</v>
      </c>
      <c r="E183" s="69" t="s">
        <v>874</v>
      </c>
      <c r="F183" s="69" t="s">
        <v>101</v>
      </c>
      <c r="G183" s="68">
        <v>24</v>
      </c>
      <c r="H183" s="74">
        <v>47.68</v>
      </c>
      <c r="I183" s="73">
        <v>1144.32</v>
      </c>
      <c r="J183" s="50" t="s">
        <v>8</v>
      </c>
      <c r="K183" s="26" t="s">
        <v>675</v>
      </c>
    </row>
    <row r="184" spans="2:11">
      <c r="B184" s="54" t="s">
        <v>17</v>
      </c>
      <c r="C184" s="53" t="s">
        <v>16</v>
      </c>
      <c r="D184" s="103">
        <v>45919</v>
      </c>
      <c r="E184" s="69" t="s">
        <v>874</v>
      </c>
      <c r="F184" s="69" t="s">
        <v>101</v>
      </c>
      <c r="G184" s="68">
        <v>6</v>
      </c>
      <c r="H184" s="74">
        <v>47.68</v>
      </c>
      <c r="I184" s="73">
        <v>286.08</v>
      </c>
      <c r="J184" s="50" t="s">
        <v>8</v>
      </c>
      <c r="K184" s="26" t="s">
        <v>676</v>
      </c>
    </row>
    <row r="185" spans="2:11">
      <c r="B185" s="54" t="s">
        <v>17</v>
      </c>
      <c r="C185" s="53" t="s">
        <v>16</v>
      </c>
      <c r="D185" s="103">
        <v>45919</v>
      </c>
      <c r="E185" s="69" t="s">
        <v>875</v>
      </c>
      <c r="F185" s="69" t="s">
        <v>101</v>
      </c>
      <c r="G185" s="68">
        <v>30</v>
      </c>
      <c r="H185" s="74">
        <v>47.62</v>
      </c>
      <c r="I185" s="73">
        <v>1428.6</v>
      </c>
      <c r="J185" s="50" t="s">
        <v>8</v>
      </c>
      <c r="K185" s="26" t="s">
        <v>677</v>
      </c>
    </row>
    <row r="186" spans="2:11">
      <c r="B186" s="54" t="s">
        <v>17</v>
      </c>
      <c r="C186" s="53" t="s">
        <v>16</v>
      </c>
      <c r="D186" s="103">
        <v>45919</v>
      </c>
      <c r="E186" s="69" t="s">
        <v>876</v>
      </c>
      <c r="F186" s="69" t="s">
        <v>101</v>
      </c>
      <c r="G186" s="68">
        <v>30</v>
      </c>
      <c r="H186" s="74">
        <v>47.68</v>
      </c>
      <c r="I186" s="73">
        <v>1430.4</v>
      </c>
      <c r="J186" s="50" t="s">
        <v>8</v>
      </c>
      <c r="K186" s="26" t="s">
        <v>678</v>
      </c>
    </row>
    <row r="187" spans="2:11">
      <c r="B187" s="54" t="s">
        <v>17</v>
      </c>
      <c r="C187" s="53" t="s">
        <v>16</v>
      </c>
      <c r="D187" s="103">
        <v>45919</v>
      </c>
      <c r="E187" s="69" t="s">
        <v>877</v>
      </c>
      <c r="F187" s="69" t="s">
        <v>101</v>
      </c>
      <c r="G187" s="68">
        <v>36</v>
      </c>
      <c r="H187" s="74">
        <v>47.62</v>
      </c>
      <c r="I187" s="73">
        <v>1714.32</v>
      </c>
      <c r="J187" s="50" t="s">
        <v>8</v>
      </c>
      <c r="K187" s="26" t="s">
        <v>679</v>
      </c>
    </row>
    <row r="188" spans="2:11">
      <c r="B188" s="54" t="s">
        <v>17</v>
      </c>
      <c r="C188" s="53" t="s">
        <v>16</v>
      </c>
      <c r="D188" s="103">
        <v>45919</v>
      </c>
      <c r="E188" s="69" t="s">
        <v>878</v>
      </c>
      <c r="F188" s="69" t="s">
        <v>101</v>
      </c>
      <c r="G188" s="68">
        <v>42</v>
      </c>
      <c r="H188" s="74">
        <v>47.62</v>
      </c>
      <c r="I188" s="73">
        <v>2000.04</v>
      </c>
      <c r="J188" s="50" t="s">
        <v>8</v>
      </c>
      <c r="K188" s="26" t="s">
        <v>680</v>
      </c>
    </row>
    <row r="189" spans="2:11">
      <c r="B189" s="54" t="s">
        <v>17</v>
      </c>
      <c r="C189" s="53" t="s">
        <v>16</v>
      </c>
      <c r="D189" s="103">
        <v>45919</v>
      </c>
      <c r="E189" s="69" t="s">
        <v>879</v>
      </c>
      <c r="F189" s="69" t="s">
        <v>101</v>
      </c>
      <c r="G189" s="68">
        <v>120</v>
      </c>
      <c r="H189" s="74">
        <v>47.62</v>
      </c>
      <c r="I189" s="73">
        <v>5714.4</v>
      </c>
      <c r="J189" s="50" t="s">
        <v>8</v>
      </c>
      <c r="K189" s="26" t="s">
        <v>681</v>
      </c>
    </row>
    <row r="190" spans="2:11">
      <c r="B190" s="54" t="s">
        <v>17</v>
      </c>
      <c r="C190" s="53" t="s">
        <v>16</v>
      </c>
      <c r="D190" s="103">
        <v>45919</v>
      </c>
      <c r="E190" s="69" t="s">
        <v>880</v>
      </c>
      <c r="F190" s="69" t="s">
        <v>101</v>
      </c>
      <c r="G190" s="68">
        <v>26</v>
      </c>
      <c r="H190" s="74">
        <v>47.66</v>
      </c>
      <c r="I190" s="73">
        <v>1239.1599999999999</v>
      </c>
      <c r="J190" s="50" t="s">
        <v>8</v>
      </c>
      <c r="K190" s="26" t="s">
        <v>682</v>
      </c>
    </row>
    <row r="191" spans="2:11">
      <c r="B191" s="54" t="s">
        <v>17</v>
      </c>
      <c r="C191" s="53" t="s">
        <v>16</v>
      </c>
      <c r="D191" s="103">
        <v>45919</v>
      </c>
      <c r="E191" s="69" t="s">
        <v>881</v>
      </c>
      <c r="F191" s="69" t="s">
        <v>101</v>
      </c>
      <c r="G191" s="68">
        <v>16</v>
      </c>
      <c r="H191" s="74">
        <v>47.86</v>
      </c>
      <c r="I191" s="73">
        <v>765.76</v>
      </c>
      <c r="J191" s="50" t="s">
        <v>8</v>
      </c>
      <c r="K191" s="26" t="s">
        <v>683</v>
      </c>
    </row>
    <row r="192" spans="2:11">
      <c r="B192" s="54" t="s">
        <v>17</v>
      </c>
      <c r="C192" s="53" t="s">
        <v>16</v>
      </c>
      <c r="D192" s="103">
        <v>45919</v>
      </c>
      <c r="E192" s="69" t="s">
        <v>882</v>
      </c>
      <c r="F192" s="69" t="s">
        <v>101</v>
      </c>
      <c r="G192" s="68">
        <v>194</v>
      </c>
      <c r="H192" s="74">
        <v>47.86</v>
      </c>
      <c r="I192" s="73">
        <v>9284.84</v>
      </c>
      <c r="J192" s="50" t="s">
        <v>8</v>
      </c>
      <c r="K192" s="26" t="s">
        <v>684</v>
      </c>
    </row>
    <row r="193" spans="2:11">
      <c r="B193" s="54" t="s">
        <v>17</v>
      </c>
      <c r="C193" s="53" t="s">
        <v>16</v>
      </c>
      <c r="D193" s="103">
        <v>45919</v>
      </c>
      <c r="E193" s="69" t="s">
        <v>883</v>
      </c>
      <c r="F193" s="69" t="s">
        <v>101</v>
      </c>
      <c r="G193" s="68">
        <v>18</v>
      </c>
      <c r="H193" s="74">
        <v>47.82</v>
      </c>
      <c r="I193" s="73">
        <v>860.76</v>
      </c>
      <c r="J193" s="50" t="s">
        <v>8</v>
      </c>
      <c r="K193" s="26" t="s">
        <v>685</v>
      </c>
    </row>
    <row r="194" spans="2:11">
      <c r="B194" s="54" t="s">
        <v>17</v>
      </c>
      <c r="C194" s="53" t="s">
        <v>16</v>
      </c>
      <c r="D194" s="103">
        <v>45919</v>
      </c>
      <c r="E194" s="69" t="s">
        <v>883</v>
      </c>
      <c r="F194" s="69" t="s">
        <v>101</v>
      </c>
      <c r="G194" s="68">
        <v>13</v>
      </c>
      <c r="H194" s="74">
        <v>47.82</v>
      </c>
      <c r="I194" s="73">
        <v>621.66</v>
      </c>
      <c r="J194" s="50" t="s">
        <v>8</v>
      </c>
      <c r="K194" s="26" t="s">
        <v>686</v>
      </c>
    </row>
    <row r="195" spans="2:11">
      <c r="B195" s="54" t="s">
        <v>17</v>
      </c>
      <c r="C195" s="53" t="s">
        <v>16</v>
      </c>
      <c r="D195" s="103">
        <v>45919</v>
      </c>
      <c r="E195" s="69" t="s">
        <v>884</v>
      </c>
      <c r="F195" s="69" t="s">
        <v>101</v>
      </c>
      <c r="G195" s="68">
        <v>21</v>
      </c>
      <c r="H195" s="74">
        <v>47.78</v>
      </c>
      <c r="I195" s="73">
        <v>1003.38</v>
      </c>
      <c r="J195" s="50" t="s">
        <v>8</v>
      </c>
      <c r="K195" s="26" t="s">
        <v>687</v>
      </c>
    </row>
    <row r="196" spans="2:11">
      <c r="B196" s="54" t="s">
        <v>17</v>
      </c>
      <c r="C196" s="53" t="s">
        <v>16</v>
      </c>
      <c r="D196" s="103">
        <v>45919</v>
      </c>
      <c r="E196" s="69" t="s">
        <v>884</v>
      </c>
      <c r="F196" s="69" t="s">
        <v>101</v>
      </c>
      <c r="G196" s="68">
        <v>10</v>
      </c>
      <c r="H196" s="74">
        <v>47.76</v>
      </c>
      <c r="I196" s="73">
        <v>477.59999999999997</v>
      </c>
      <c r="J196" s="50" t="s">
        <v>8</v>
      </c>
      <c r="K196" s="26" t="s">
        <v>688</v>
      </c>
    </row>
    <row r="197" spans="2:11">
      <c r="B197" s="54" t="s">
        <v>17</v>
      </c>
      <c r="C197" s="53" t="s">
        <v>16</v>
      </c>
      <c r="D197" s="103">
        <v>45919</v>
      </c>
      <c r="E197" s="69" t="s">
        <v>884</v>
      </c>
      <c r="F197" s="69" t="s">
        <v>101</v>
      </c>
      <c r="G197" s="68">
        <v>50</v>
      </c>
      <c r="H197" s="74">
        <v>47.76</v>
      </c>
      <c r="I197" s="73">
        <v>2388</v>
      </c>
      <c r="J197" s="50" t="s">
        <v>8</v>
      </c>
      <c r="K197" s="26" t="s">
        <v>689</v>
      </c>
    </row>
    <row r="198" spans="2:11">
      <c r="B198" s="54" t="s">
        <v>17</v>
      </c>
      <c r="C198" s="53" t="s">
        <v>16</v>
      </c>
      <c r="D198" s="103">
        <v>45919</v>
      </c>
      <c r="E198" s="69" t="s">
        <v>884</v>
      </c>
      <c r="F198" s="69" t="s">
        <v>101</v>
      </c>
      <c r="G198" s="68">
        <v>9</v>
      </c>
      <c r="H198" s="74">
        <v>47.78</v>
      </c>
      <c r="I198" s="73">
        <v>430.02</v>
      </c>
      <c r="J198" s="50" t="s">
        <v>8</v>
      </c>
      <c r="K198" s="26" t="s">
        <v>690</v>
      </c>
    </row>
    <row r="199" spans="2:11">
      <c r="B199" s="54" t="s">
        <v>17</v>
      </c>
      <c r="C199" s="53" t="s">
        <v>16</v>
      </c>
      <c r="D199" s="103">
        <v>45919</v>
      </c>
      <c r="E199" s="69" t="s">
        <v>884</v>
      </c>
      <c r="F199" s="69" t="s">
        <v>101</v>
      </c>
      <c r="G199" s="68">
        <v>18</v>
      </c>
      <c r="H199" s="74">
        <v>47.78</v>
      </c>
      <c r="I199" s="73">
        <v>860.04</v>
      </c>
      <c r="J199" s="50" t="s">
        <v>8</v>
      </c>
      <c r="K199" s="26" t="s">
        <v>691</v>
      </c>
    </row>
    <row r="200" spans="2:11">
      <c r="B200" s="54" t="s">
        <v>17</v>
      </c>
      <c r="C200" s="53" t="s">
        <v>16</v>
      </c>
      <c r="D200" s="103">
        <v>45919</v>
      </c>
      <c r="E200" s="69" t="s">
        <v>885</v>
      </c>
      <c r="F200" s="69" t="s">
        <v>101</v>
      </c>
      <c r="G200" s="68">
        <v>13</v>
      </c>
      <c r="H200" s="74">
        <v>47.8</v>
      </c>
      <c r="I200" s="73">
        <v>621.4</v>
      </c>
      <c r="J200" s="50" t="s">
        <v>8</v>
      </c>
      <c r="K200" s="26" t="s">
        <v>692</v>
      </c>
    </row>
    <row r="201" spans="2:11">
      <c r="B201" s="54" t="s">
        <v>17</v>
      </c>
      <c r="C201" s="53" t="s">
        <v>16</v>
      </c>
      <c r="D201" s="103">
        <v>45919</v>
      </c>
      <c r="E201" s="69" t="s">
        <v>886</v>
      </c>
      <c r="F201" s="69" t="s">
        <v>101</v>
      </c>
      <c r="G201" s="68">
        <v>60</v>
      </c>
      <c r="H201" s="74">
        <v>47.76</v>
      </c>
      <c r="I201" s="73">
        <v>2865.6</v>
      </c>
      <c r="J201" s="50" t="s">
        <v>8</v>
      </c>
      <c r="K201" s="26" t="s">
        <v>693</v>
      </c>
    </row>
    <row r="202" spans="2:11">
      <c r="B202" s="54" t="s">
        <v>17</v>
      </c>
      <c r="C202" s="53" t="s">
        <v>16</v>
      </c>
      <c r="D202" s="103">
        <v>45919</v>
      </c>
      <c r="E202" s="69" t="s">
        <v>887</v>
      </c>
      <c r="F202" s="69" t="s">
        <v>101</v>
      </c>
      <c r="G202" s="68">
        <v>4</v>
      </c>
      <c r="H202" s="74">
        <v>47.78</v>
      </c>
      <c r="I202" s="73">
        <v>191.12</v>
      </c>
      <c r="J202" s="50" t="s">
        <v>8</v>
      </c>
      <c r="K202" s="26" t="s">
        <v>694</v>
      </c>
    </row>
    <row r="203" spans="2:11">
      <c r="B203" s="54" t="s">
        <v>17</v>
      </c>
      <c r="C203" s="53" t="s">
        <v>16</v>
      </c>
      <c r="D203" s="103">
        <v>45919</v>
      </c>
      <c r="E203" s="69" t="s">
        <v>887</v>
      </c>
      <c r="F203" s="69" t="s">
        <v>101</v>
      </c>
      <c r="G203" s="68">
        <v>14</v>
      </c>
      <c r="H203" s="74">
        <v>47.78</v>
      </c>
      <c r="I203" s="73">
        <v>668.92000000000007</v>
      </c>
      <c r="J203" s="50" t="s">
        <v>8</v>
      </c>
      <c r="K203" s="26" t="s">
        <v>695</v>
      </c>
    </row>
    <row r="204" spans="2:11">
      <c r="B204" s="54" t="s">
        <v>17</v>
      </c>
      <c r="C204" s="53" t="s">
        <v>16</v>
      </c>
      <c r="D204" s="103">
        <v>45919</v>
      </c>
      <c r="E204" s="69" t="s">
        <v>888</v>
      </c>
      <c r="F204" s="69" t="s">
        <v>101</v>
      </c>
      <c r="G204" s="68">
        <v>21</v>
      </c>
      <c r="H204" s="74">
        <v>47.78</v>
      </c>
      <c r="I204" s="73">
        <v>1003.38</v>
      </c>
      <c r="J204" s="50" t="s">
        <v>8</v>
      </c>
      <c r="K204" s="26" t="s">
        <v>696</v>
      </c>
    </row>
    <row r="205" spans="2:11">
      <c r="B205" s="54" t="s">
        <v>17</v>
      </c>
      <c r="C205" s="53" t="s">
        <v>16</v>
      </c>
      <c r="D205" s="103">
        <v>45919</v>
      </c>
      <c r="E205" s="69" t="s">
        <v>889</v>
      </c>
      <c r="F205" s="69" t="s">
        <v>101</v>
      </c>
      <c r="G205" s="68">
        <v>240</v>
      </c>
      <c r="H205" s="74">
        <v>47.88</v>
      </c>
      <c r="I205" s="73">
        <v>11491.2</v>
      </c>
      <c r="J205" s="50" t="s">
        <v>8</v>
      </c>
      <c r="K205" s="26" t="s">
        <v>697</v>
      </c>
    </row>
    <row r="206" spans="2:11">
      <c r="B206" s="54" t="s">
        <v>17</v>
      </c>
      <c r="C206" s="53" t="s">
        <v>16</v>
      </c>
      <c r="D206" s="103">
        <v>45919</v>
      </c>
      <c r="E206" s="69" t="s">
        <v>890</v>
      </c>
      <c r="F206" s="69" t="s">
        <v>101</v>
      </c>
      <c r="G206" s="68">
        <v>18</v>
      </c>
      <c r="H206" s="74">
        <v>47.86</v>
      </c>
      <c r="I206" s="73">
        <v>861.48</v>
      </c>
      <c r="J206" s="50" t="s">
        <v>8</v>
      </c>
      <c r="K206" s="26" t="s">
        <v>698</v>
      </c>
    </row>
    <row r="207" spans="2:11">
      <c r="B207" s="54" t="s">
        <v>17</v>
      </c>
      <c r="C207" s="53" t="s">
        <v>16</v>
      </c>
      <c r="D207" s="103">
        <v>45919</v>
      </c>
      <c r="E207" s="69" t="s">
        <v>891</v>
      </c>
      <c r="F207" s="69" t="s">
        <v>101</v>
      </c>
      <c r="G207" s="68">
        <v>30</v>
      </c>
      <c r="H207" s="74">
        <v>47.88</v>
      </c>
      <c r="I207" s="73">
        <v>1436.4</v>
      </c>
      <c r="J207" s="50" t="s">
        <v>8</v>
      </c>
      <c r="K207" s="26" t="s">
        <v>699</v>
      </c>
    </row>
    <row r="208" spans="2:11">
      <c r="B208" s="54" t="s">
        <v>17</v>
      </c>
      <c r="C208" s="53" t="s">
        <v>16</v>
      </c>
      <c r="D208" s="103">
        <v>45919</v>
      </c>
      <c r="E208" s="69" t="s">
        <v>892</v>
      </c>
      <c r="F208" s="69" t="s">
        <v>101</v>
      </c>
      <c r="G208" s="68">
        <v>63</v>
      </c>
      <c r="H208" s="74">
        <v>47.88</v>
      </c>
      <c r="I208" s="73">
        <v>3016.44</v>
      </c>
      <c r="J208" s="50" t="s">
        <v>8</v>
      </c>
      <c r="K208" s="26" t="s">
        <v>700</v>
      </c>
    </row>
    <row r="209" spans="2:11">
      <c r="B209" s="54" t="s">
        <v>17</v>
      </c>
      <c r="C209" s="53" t="s">
        <v>16</v>
      </c>
      <c r="D209" s="103">
        <v>45919</v>
      </c>
      <c r="E209" s="69" t="s">
        <v>892</v>
      </c>
      <c r="F209" s="69" t="s">
        <v>101</v>
      </c>
      <c r="G209" s="68">
        <v>27</v>
      </c>
      <c r="H209" s="74">
        <v>47.88</v>
      </c>
      <c r="I209" s="73">
        <v>1292.76</v>
      </c>
      <c r="J209" s="50" t="s">
        <v>8</v>
      </c>
      <c r="K209" s="26" t="s">
        <v>701</v>
      </c>
    </row>
    <row r="210" spans="2:11">
      <c r="B210" s="54" t="s">
        <v>17</v>
      </c>
      <c r="C210" s="53" t="s">
        <v>16</v>
      </c>
      <c r="D210" s="103">
        <v>45919</v>
      </c>
      <c r="E210" s="69" t="s">
        <v>893</v>
      </c>
      <c r="F210" s="69" t="s">
        <v>101</v>
      </c>
      <c r="G210" s="68">
        <v>5</v>
      </c>
      <c r="H210" s="74">
        <v>47.86</v>
      </c>
      <c r="I210" s="73">
        <v>239.3</v>
      </c>
      <c r="J210" s="50" t="s">
        <v>8</v>
      </c>
      <c r="K210" s="26" t="s">
        <v>702</v>
      </c>
    </row>
    <row r="211" spans="2:11">
      <c r="B211" s="54" t="s">
        <v>17</v>
      </c>
      <c r="C211" s="53" t="s">
        <v>16</v>
      </c>
      <c r="D211" s="103">
        <v>45919</v>
      </c>
      <c r="E211" s="69" t="s">
        <v>894</v>
      </c>
      <c r="F211" s="69" t="s">
        <v>101</v>
      </c>
      <c r="G211" s="68">
        <v>3</v>
      </c>
      <c r="H211" s="74">
        <v>47.88</v>
      </c>
      <c r="I211" s="73">
        <v>143.64000000000001</v>
      </c>
      <c r="J211" s="50" t="s">
        <v>8</v>
      </c>
      <c r="K211" s="26" t="s">
        <v>703</v>
      </c>
    </row>
    <row r="212" spans="2:11">
      <c r="B212" s="54" t="s">
        <v>17</v>
      </c>
      <c r="C212" s="53" t="s">
        <v>16</v>
      </c>
      <c r="D212" s="103">
        <v>45919</v>
      </c>
      <c r="E212" s="69" t="s">
        <v>895</v>
      </c>
      <c r="F212" s="69" t="s">
        <v>101</v>
      </c>
      <c r="G212" s="68">
        <v>1</v>
      </c>
      <c r="H212" s="74">
        <v>47.9</v>
      </c>
      <c r="I212" s="73">
        <v>47.9</v>
      </c>
      <c r="J212" s="50" t="s">
        <v>8</v>
      </c>
      <c r="K212" s="26" t="s">
        <v>704</v>
      </c>
    </row>
    <row r="213" spans="2:11">
      <c r="B213" s="54" t="s">
        <v>17</v>
      </c>
      <c r="C213" s="53" t="s">
        <v>16</v>
      </c>
      <c r="D213" s="103">
        <v>45919</v>
      </c>
      <c r="E213" s="69" t="s">
        <v>895</v>
      </c>
      <c r="F213" s="69" t="s">
        <v>101</v>
      </c>
      <c r="G213" s="68">
        <v>4</v>
      </c>
      <c r="H213" s="74">
        <v>47.9</v>
      </c>
      <c r="I213" s="73">
        <v>191.6</v>
      </c>
      <c r="J213" s="50" t="s">
        <v>8</v>
      </c>
      <c r="K213" s="26" t="s">
        <v>705</v>
      </c>
    </row>
    <row r="214" spans="2:11">
      <c r="B214" s="54" t="s">
        <v>17</v>
      </c>
      <c r="C214" s="53" t="s">
        <v>16</v>
      </c>
      <c r="D214" s="103">
        <v>45919</v>
      </c>
      <c r="E214" s="69" t="s">
        <v>896</v>
      </c>
      <c r="F214" s="69" t="s">
        <v>101</v>
      </c>
      <c r="G214" s="68">
        <v>21</v>
      </c>
      <c r="H214" s="74">
        <v>47.9</v>
      </c>
      <c r="I214" s="73">
        <v>1005.9</v>
      </c>
      <c r="J214" s="50" t="s">
        <v>8</v>
      </c>
      <c r="K214" s="26" t="s">
        <v>706</v>
      </c>
    </row>
    <row r="215" spans="2:11">
      <c r="B215" s="54" t="s">
        <v>17</v>
      </c>
      <c r="C215" s="53" t="s">
        <v>16</v>
      </c>
      <c r="D215" s="103">
        <v>45919</v>
      </c>
      <c r="E215" s="69" t="s">
        <v>896</v>
      </c>
      <c r="F215" s="69" t="s">
        <v>101</v>
      </c>
      <c r="G215" s="68">
        <v>120</v>
      </c>
      <c r="H215" s="74">
        <v>47.9</v>
      </c>
      <c r="I215" s="73">
        <v>5748</v>
      </c>
      <c r="J215" s="50" t="s">
        <v>8</v>
      </c>
      <c r="K215" s="26" t="s">
        <v>707</v>
      </c>
    </row>
    <row r="216" spans="2:11">
      <c r="B216" s="54" t="s">
        <v>17</v>
      </c>
      <c r="C216" s="53" t="s">
        <v>16</v>
      </c>
      <c r="D216" s="103">
        <v>45919</v>
      </c>
      <c r="E216" s="69" t="s">
        <v>897</v>
      </c>
      <c r="F216" s="69" t="s">
        <v>101</v>
      </c>
      <c r="G216" s="68">
        <v>13</v>
      </c>
      <c r="H216" s="74">
        <v>47.9</v>
      </c>
      <c r="I216" s="73">
        <v>622.69999999999993</v>
      </c>
      <c r="J216" s="50" t="s">
        <v>8</v>
      </c>
      <c r="K216" s="26" t="s">
        <v>708</v>
      </c>
    </row>
    <row r="217" spans="2:11">
      <c r="B217" s="54" t="s">
        <v>17</v>
      </c>
      <c r="C217" s="53" t="s">
        <v>16</v>
      </c>
      <c r="D217" s="103">
        <v>45919</v>
      </c>
      <c r="E217" s="69" t="s">
        <v>897</v>
      </c>
      <c r="F217" s="69" t="s">
        <v>101</v>
      </c>
      <c r="G217" s="68">
        <v>30</v>
      </c>
      <c r="H217" s="74">
        <v>47.9</v>
      </c>
      <c r="I217" s="73">
        <v>1437</v>
      </c>
      <c r="J217" s="50" t="s">
        <v>8</v>
      </c>
      <c r="K217" s="26" t="s">
        <v>709</v>
      </c>
    </row>
    <row r="218" spans="2:11">
      <c r="B218" s="54" t="s">
        <v>17</v>
      </c>
      <c r="C218" s="53" t="s">
        <v>16</v>
      </c>
      <c r="D218" s="103">
        <v>45919</v>
      </c>
      <c r="E218" s="69" t="s">
        <v>897</v>
      </c>
      <c r="F218" s="69" t="s">
        <v>101</v>
      </c>
      <c r="G218" s="68">
        <v>60</v>
      </c>
      <c r="H218" s="74">
        <v>47.9</v>
      </c>
      <c r="I218" s="73">
        <v>2874</v>
      </c>
      <c r="J218" s="50" t="s">
        <v>8</v>
      </c>
      <c r="K218" s="26" t="s">
        <v>710</v>
      </c>
    </row>
    <row r="219" spans="2:11">
      <c r="B219" s="54" t="s">
        <v>17</v>
      </c>
      <c r="C219" s="53" t="s">
        <v>16</v>
      </c>
      <c r="D219" s="103">
        <v>45919</v>
      </c>
      <c r="E219" s="69" t="s">
        <v>898</v>
      </c>
      <c r="F219" s="69" t="s">
        <v>101</v>
      </c>
      <c r="G219" s="68">
        <v>90</v>
      </c>
      <c r="H219" s="74">
        <v>47.92</v>
      </c>
      <c r="I219" s="73">
        <v>4312.8</v>
      </c>
      <c r="J219" s="50" t="s">
        <v>8</v>
      </c>
      <c r="K219" s="26" t="s">
        <v>711</v>
      </c>
    </row>
    <row r="220" spans="2:11">
      <c r="B220" s="54" t="s">
        <v>17</v>
      </c>
      <c r="C220" s="53" t="s">
        <v>16</v>
      </c>
      <c r="D220" s="103">
        <v>45919</v>
      </c>
      <c r="E220" s="69" t="s">
        <v>899</v>
      </c>
      <c r="F220" s="69" t="s">
        <v>101</v>
      </c>
      <c r="G220" s="68">
        <v>30</v>
      </c>
      <c r="H220" s="74">
        <v>47.88</v>
      </c>
      <c r="I220" s="73">
        <v>1436.4</v>
      </c>
      <c r="J220" s="50" t="s">
        <v>8</v>
      </c>
      <c r="K220" s="26" t="s">
        <v>712</v>
      </c>
    </row>
    <row r="221" spans="2:11">
      <c r="B221" s="54" t="s">
        <v>17</v>
      </c>
      <c r="C221" s="53" t="s">
        <v>16</v>
      </c>
      <c r="D221" s="103">
        <v>45919</v>
      </c>
      <c r="E221" s="69" t="s">
        <v>900</v>
      </c>
      <c r="F221" s="69" t="s">
        <v>101</v>
      </c>
      <c r="G221" s="68">
        <v>90</v>
      </c>
      <c r="H221" s="74">
        <v>47.96</v>
      </c>
      <c r="I221" s="73">
        <v>4316.3999999999996</v>
      </c>
      <c r="J221" s="50" t="s">
        <v>8</v>
      </c>
      <c r="K221" s="26" t="s">
        <v>713</v>
      </c>
    </row>
    <row r="222" spans="2:11">
      <c r="B222" s="54" t="s">
        <v>17</v>
      </c>
      <c r="C222" s="53" t="s">
        <v>16</v>
      </c>
      <c r="D222" s="103">
        <v>45919</v>
      </c>
      <c r="E222" s="69" t="s">
        <v>901</v>
      </c>
      <c r="F222" s="69" t="s">
        <v>101</v>
      </c>
      <c r="G222" s="68">
        <v>6</v>
      </c>
      <c r="H222" s="74">
        <v>47.96</v>
      </c>
      <c r="I222" s="73">
        <v>287.76</v>
      </c>
      <c r="J222" s="50" t="s">
        <v>8</v>
      </c>
      <c r="K222" s="26" t="s">
        <v>714</v>
      </c>
    </row>
    <row r="223" spans="2:11">
      <c r="B223" s="54" t="s">
        <v>17</v>
      </c>
      <c r="C223" s="53" t="s">
        <v>16</v>
      </c>
      <c r="D223" s="103">
        <v>45919</v>
      </c>
      <c r="E223" s="69" t="s">
        <v>902</v>
      </c>
      <c r="F223" s="69" t="s">
        <v>101</v>
      </c>
      <c r="G223" s="68">
        <v>19</v>
      </c>
      <c r="H223" s="74">
        <v>47.96</v>
      </c>
      <c r="I223" s="73">
        <v>911.24</v>
      </c>
      <c r="J223" s="50" t="s">
        <v>8</v>
      </c>
      <c r="K223" s="26" t="s">
        <v>715</v>
      </c>
    </row>
    <row r="224" spans="2:11">
      <c r="B224" s="54" t="s">
        <v>17</v>
      </c>
      <c r="C224" s="53" t="s">
        <v>16</v>
      </c>
      <c r="D224" s="103">
        <v>45919</v>
      </c>
      <c r="E224" s="69" t="s">
        <v>902</v>
      </c>
      <c r="F224" s="69" t="s">
        <v>101</v>
      </c>
      <c r="G224" s="68">
        <v>60</v>
      </c>
      <c r="H224" s="74">
        <v>47.96</v>
      </c>
      <c r="I224" s="73">
        <v>2877.6</v>
      </c>
      <c r="J224" s="50" t="s">
        <v>8</v>
      </c>
      <c r="K224" s="26" t="s">
        <v>716</v>
      </c>
    </row>
    <row r="225" spans="2:11">
      <c r="B225" s="54" t="s">
        <v>17</v>
      </c>
      <c r="C225" s="53" t="s">
        <v>16</v>
      </c>
      <c r="D225" s="103">
        <v>45919</v>
      </c>
      <c r="E225" s="69" t="s">
        <v>902</v>
      </c>
      <c r="F225" s="69" t="s">
        <v>101</v>
      </c>
      <c r="G225" s="68">
        <v>24</v>
      </c>
      <c r="H225" s="74">
        <v>47.96</v>
      </c>
      <c r="I225" s="73">
        <v>1151.04</v>
      </c>
      <c r="J225" s="50" t="s">
        <v>8</v>
      </c>
      <c r="K225" s="26" t="s">
        <v>717</v>
      </c>
    </row>
    <row r="226" spans="2:11">
      <c r="B226" s="54" t="s">
        <v>17</v>
      </c>
      <c r="C226" s="53" t="s">
        <v>16</v>
      </c>
      <c r="D226" s="103">
        <v>45919</v>
      </c>
      <c r="E226" s="69" t="s">
        <v>903</v>
      </c>
      <c r="F226" s="69" t="s">
        <v>101</v>
      </c>
      <c r="G226" s="68">
        <v>60</v>
      </c>
      <c r="H226" s="74">
        <v>47.96</v>
      </c>
      <c r="I226" s="73">
        <v>2877.6</v>
      </c>
      <c r="J226" s="50" t="s">
        <v>8</v>
      </c>
      <c r="K226" s="26" t="s">
        <v>718</v>
      </c>
    </row>
    <row r="227" spans="2:11">
      <c r="B227" s="54" t="s">
        <v>17</v>
      </c>
      <c r="C227" s="53" t="s">
        <v>16</v>
      </c>
      <c r="D227" s="103">
        <v>45919</v>
      </c>
      <c r="E227" s="69" t="s">
        <v>903</v>
      </c>
      <c r="F227" s="69" t="s">
        <v>101</v>
      </c>
      <c r="G227" s="68">
        <v>19</v>
      </c>
      <c r="H227" s="74">
        <v>47.96</v>
      </c>
      <c r="I227" s="73">
        <v>911.24</v>
      </c>
      <c r="J227" s="50" t="s">
        <v>8</v>
      </c>
      <c r="K227" s="26" t="s">
        <v>719</v>
      </c>
    </row>
    <row r="228" spans="2:11">
      <c r="B228" s="54" t="s">
        <v>17</v>
      </c>
      <c r="C228" s="53" t="s">
        <v>16</v>
      </c>
      <c r="D228" s="103">
        <v>45919</v>
      </c>
      <c r="E228" s="69" t="s">
        <v>904</v>
      </c>
      <c r="F228" s="69" t="s">
        <v>101</v>
      </c>
      <c r="G228" s="68">
        <v>30</v>
      </c>
      <c r="H228" s="74">
        <v>48</v>
      </c>
      <c r="I228" s="73">
        <v>1440</v>
      </c>
      <c r="J228" s="50" t="s">
        <v>8</v>
      </c>
      <c r="K228" s="26" t="s">
        <v>720</v>
      </c>
    </row>
    <row r="229" spans="2:11">
      <c r="B229" s="54" t="s">
        <v>17</v>
      </c>
      <c r="C229" s="53" t="s">
        <v>16</v>
      </c>
      <c r="D229" s="103">
        <v>45919</v>
      </c>
      <c r="E229" s="69" t="s">
        <v>905</v>
      </c>
      <c r="F229" s="69" t="s">
        <v>101</v>
      </c>
      <c r="G229" s="68">
        <v>30</v>
      </c>
      <c r="H229" s="74">
        <v>48</v>
      </c>
      <c r="I229" s="73">
        <v>1440</v>
      </c>
      <c r="J229" s="50" t="s">
        <v>8</v>
      </c>
      <c r="K229" s="26" t="s">
        <v>721</v>
      </c>
    </row>
    <row r="230" spans="2:11">
      <c r="B230" s="54" t="s">
        <v>17</v>
      </c>
      <c r="C230" s="53" t="s">
        <v>16</v>
      </c>
      <c r="D230" s="103">
        <v>45919</v>
      </c>
      <c r="E230" s="69" t="s">
        <v>906</v>
      </c>
      <c r="F230" s="69" t="s">
        <v>101</v>
      </c>
      <c r="G230" s="68">
        <v>30</v>
      </c>
      <c r="H230" s="74">
        <v>48</v>
      </c>
      <c r="I230" s="73">
        <v>1440</v>
      </c>
      <c r="J230" s="50" t="s">
        <v>8</v>
      </c>
      <c r="K230" s="26" t="s">
        <v>722</v>
      </c>
    </row>
    <row r="231" spans="2:11">
      <c r="B231" s="54" t="s">
        <v>17</v>
      </c>
      <c r="C231" s="53" t="s">
        <v>16</v>
      </c>
      <c r="D231" s="103">
        <v>45919</v>
      </c>
      <c r="E231" s="69" t="s">
        <v>907</v>
      </c>
      <c r="F231" s="69" t="s">
        <v>101</v>
      </c>
      <c r="G231" s="68">
        <v>30</v>
      </c>
      <c r="H231" s="74">
        <v>47.98</v>
      </c>
      <c r="I231" s="73">
        <v>1439.3999999999999</v>
      </c>
      <c r="J231" s="50" t="s">
        <v>8</v>
      </c>
      <c r="K231" s="26" t="s">
        <v>723</v>
      </c>
    </row>
    <row r="232" spans="2:11">
      <c r="B232" s="54" t="s">
        <v>17</v>
      </c>
      <c r="C232" s="53" t="s">
        <v>16</v>
      </c>
      <c r="D232" s="103">
        <v>45919</v>
      </c>
      <c r="E232" s="69" t="s">
        <v>908</v>
      </c>
      <c r="F232" s="69" t="s">
        <v>101</v>
      </c>
      <c r="G232" s="68">
        <v>30</v>
      </c>
      <c r="H232" s="74">
        <v>48</v>
      </c>
      <c r="I232" s="73">
        <v>1440</v>
      </c>
      <c r="J232" s="50" t="s">
        <v>8</v>
      </c>
      <c r="K232" s="26" t="s">
        <v>724</v>
      </c>
    </row>
    <row r="233" spans="2:11">
      <c r="B233" s="54" t="s">
        <v>17</v>
      </c>
      <c r="C233" s="53" t="s">
        <v>16</v>
      </c>
      <c r="D233" s="103">
        <v>45919</v>
      </c>
      <c r="E233" s="69" t="s">
        <v>909</v>
      </c>
      <c r="F233" s="69" t="s">
        <v>101</v>
      </c>
      <c r="G233" s="68">
        <v>40</v>
      </c>
      <c r="H233" s="74">
        <v>48</v>
      </c>
      <c r="I233" s="73">
        <v>1920</v>
      </c>
      <c r="J233" s="50" t="s">
        <v>8</v>
      </c>
      <c r="K233" s="26" t="s">
        <v>725</v>
      </c>
    </row>
    <row r="234" spans="2:11">
      <c r="B234" s="54" t="s">
        <v>17</v>
      </c>
      <c r="C234" s="53" t="s">
        <v>16</v>
      </c>
      <c r="D234" s="103">
        <v>45919</v>
      </c>
      <c r="E234" s="69" t="s">
        <v>909</v>
      </c>
      <c r="F234" s="69" t="s">
        <v>101</v>
      </c>
      <c r="G234" s="68">
        <v>20</v>
      </c>
      <c r="H234" s="74">
        <v>48</v>
      </c>
      <c r="I234" s="73">
        <v>960</v>
      </c>
      <c r="J234" s="50" t="s">
        <v>8</v>
      </c>
      <c r="K234" s="26" t="s">
        <v>726</v>
      </c>
    </row>
    <row r="235" spans="2:11">
      <c r="B235" s="54" t="s">
        <v>17</v>
      </c>
      <c r="C235" s="53" t="s">
        <v>16</v>
      </c>
      <c r="D235" s="103">
        <v>45919</v>
      </c>
      <c r="E235" s="69" t="s">
        <v>909</v>
      </c>
      <c r="F235" s="69" t="s">
        <v>101</v>
      </c>
      <c r="G235" s="68">
        <v>19</v>
      </c>
      <c r="H235" s="74">
        <v>47.96</v>
      </c>
      <c r="I235" s="73">
        <v>911.24</v>
      </c>
      <c r="J235" s="50" t="s">
        <v>8</v>
      </c>
      <c r="K235" s="26" t="s">
        <v>727</v>
      </c>
    </row>
    <row r="236" spans="2:11">
      <c r="B236" s="54" t="s">
        <v>17</v>
      </c>
      <c r="C236" s="53" t="s">
        <v>16</v>
      </c>
      <c r="D236" s="103">
        <v>45919</v>
      </c>
      <c r="E236" s="69" t="s">
        <v>910</v>
      </c>
      <c r="F236" s="69" t="s">
        <v>101</v>
      </c>
      <c r="G236" s="68">
        <v>1</v>
      </c>
      <c r="H236" s="74">
        <v>47.96</v>
      </c>
      <c r="I236" s="73">
        <v>47.96</v>
      </c>
      <c r="J236" s="50" t="s">
        <v>8</v>
      </c>
      <c r="K236" s="26" t="s">
        <v>728</v>
      </c>
    </row>
    <row r="237" spans="2:11">
      <c r="B237" s="54" t="s">
        <v>17</v>
      </c>
      <c r="C237" s="53" t="s">
        <v>16</v>
      </c>
      <c r="D237" s="103">
        <v>45919</v>
      </c>
      <c r="E237" s="69" t="s">
        <v>910</v>
      </c>
      <c r="F237" s="69" t="s">
        <v>101</v>
      </c>
      <c r="G237" s="68">
        <v>29</v>
      </c>
      <c r="H237" s="74">
        <v>47.96</v>
      </c>
      <c r="I237" s="73">
        <v>1390.84</v>
      </c>
      <c r="J237" s="50" t="s">
        <v>8</v>
      </c>
      <c r="K237" s="26" t="s">
        <v>729</v>
      </c>
    </row>
    <row r="238" spans="2:11">
      <c r="B238" s="54" t="s">
        <v>17</v>
      </c>
      <c r="C238" s="53" t="s">
        <v>16</v>
      </c>
      <c r="D238" s="103">
        <v>45919</v>
      </c>
      <c r="E238" s="69" t="s">
        <v>911</v>
      </c>
      <c r="F238" s="69" t="s">
        <v>101</v>
      </c>
      <c r="G238" s="68">
        <v>30</v>
      </c>
      <c r="H238" s="74">
        <v>47.96</v>
      </c>
      <c r="I238" s="73">
        <v>1438.8</v>
      </c>
      <c r="J238" s="50" t="s">
        <v>8</v>
      </c>
      <c r="K238" s="26" t="s">
        <v>730</v>
      </c>
    </row>
    <row r="239" spans="2:11">
      <c r="B239" s="54" t="s">
        <v>17</v>
      </c>
      <c r="C239" s="53" t="s">
        <v>16</v>
      </c>
      <c r="D239" s="103">
        <v>45919</v>
      </c>
      <c r="E239" s="69" t="s">
        <v>912</v>
      </c>
      <c r="F239" s="69" t="s">
        <v>101</v>
      </c>
      <c r="G239" s="68">
        <v>30</v>
      </c>
      <c r="H239" s="74">
        <v>47.96</v>
      </c>
      <c r="I239" s="73">
        <v>1438.8</v>
      </c>
      <c r="J239" s="50" t="s">
        <v>8</v>
      </c>
      <c r="K239" s="26" t="s">
        <v>731</v>
      </c>
    </row>
    <row r="240" spans="2:11">
      <c r="B240" s="54" t="s">
        <v>17</v>
      </c>
      <c r="C240" s="53" t="s">
        <v>16</v>
      </c>
      <c r="D240" s="103">
        <v>45919</v>
      </c>
      <c r="E240" s="69" t="s">
        <v>913</v>
      </c>
      <c r="F240" s="69" t="s">
        <v>101</v>
      </c>
      <c r="G240" s="68">
        <v>30</v>
      </c>
      <c r="H240" s="74">
        <v>47.96</v>
      </c>
      <c r="I240" s="73">
        <v>1438.8</v>
      </c>
      <c r="J240" s="50" t="s">
        <v>8</v>
      </c>
      <c r="K240" s="26" t="s">
        <v>732</v>
      </c>
    </row>
    <row r="241" spans="2:11">
      <c r="B241" s="54" t="s">
        <v>17</v>
      </c>
      <c r="C241" s="53" t="s">
        <v>16</v>
      </c>
      <c r="D241" s="103">
        <v>45919</v>
      </c>
      <c r="E241" s="69" t="s">
        <v>914</v>
      </c>
      <c r="F241" s="69" t="s">
        <v>101</v>
      </c>
      <c r="G241" s="68">
        <v>30</v>
      </c>
      <c r="H241" s="74">
        <v>47.96</v>
      </c>
      <c r="I241" s="73">
        <v>1438.8</v>
      </c>
      <c r="J241" s="50" t="s">
        <v>8</v>
      </c>
      <c r="K241" s="26" t="s">
        <v>733</v>
      </c>
    </row>
    <row r="242" spans="2:11">
      <c r="B242" s="54" t="s">
        <v>17</v>
      </c>
      <c r="C242" s="53" t="s">
        <v>16</v>
      </c>
      <c r="D242" s="103">
        <v>45919</v>
      </c>
      <c r="E242" s="69" t="s">
        <v>620</v>
      </c>
      <c r="F242" s="69" t="s">
        <v>101</v>
      </c>
      <c r="G242" s="68">
        <v>30</v>
      </c>
      <c r="H242" s="74">
        <v>47.88</v>
      </c>
      <c r="I242" s="73">
        <v>1436.4</v>
      </c>
      <c r="J242" s="50" t="s">
        <v>8</v>
      </c>
      <c r="K242" s="26" t="s">
        <v>734</v>
      </c>
    </row>
    <row r="243" spans="2:11">
      <c r="B243" s="54" t="s">
        <v>17</v>
      </c>
      <c r="C243" s="53" t="s">
        <v>16</v>
      </c>
      <c r="D243" s="103">
        <v>45919</v>
      </c>
      <c r="E243" s="69" t="s">
        <v>915</v>
      </c>
      <c r="F243" s="69" t="s">
        <v>101</v>
      </c>
      <c r="G243" s="68">
        <v>14</v>
      </c>
      <c r="H243" s="74">
        <v>47.98</v>
      </c>
      <c r="I243" s="73">
        <v>671.71999999999991</v>
      </c>
      <c r="J243" s="50" t="s">
        <v>8</v>
      </c>
      <c r="K243" s="26" t="s">
        <v>735</v>
      </c>
    </row>
    <row r="244" spans="2:11">
      <c r="B244" s="54" t="s">
        <v>17</v>
      </c>
      <c r="C244" s="53" t="s">
        <v>16</v>
      </c>
      <c r="D244" s="103">
        <v>45919</v>
      </c>
      <c r="E244" s="69" t="s">
        <v>916</v>
      </c>
      <c r="F244" s="69" t="s">
        <v>101</v>
      </c>
      <c r="G244" s="68">
        <v>60</v>
      </c>
      <c r="H244" s="74">
        <v>47.96</v>
      </c>
      <c r="I244" s="73">
        <v>2877.6</v>
      </c>
      <c r="J244" s="50" t="s">
        <v>8</v>
      </c>
      <c r="K244" s="26" t="s">
        <v>736</v>
      </c>
    </row>
    <row r="245" spans="2:11">
      <c r="B245" s="54" t="s">
        <v>17</v>
      </c>
      <c r="C245" s="53" t="s">
        <v>16</v>
      </c>
      <c r="D245" s="103">
        <v>45919</v>
      </c>
      <c r="E245" s="69" t="s">
        <v>622</v>
      </c>
      <c r="F245" s="69" t="s">
        <v>101</v>
      </c>
      <c r="G245" s="68">
        <v>30</v>
      </c>
      <c r="H245" s="74">
        <v>47.9</v>
      </c>
      <c r="I245" s="73">
        <v>1437</v>
      </c>
      <c r="J245" s="50" t="s">
        <v>8</v>
      </c>
      <c r="K245" s="26" t="s">
        <v>737</v>
      </c>
    </row>
    <row r="246" spans="2:11">
      <c r="B246" s="54" t="s">
        <v>17</v>
      </c>
      <c r="C246" s="53" t="s">
        <v>16</v>
      </c>
      <c r="D246" s="103">
        <v>45919</v>
      </c>
      <c r="E246" s="69" t="s">
        <v>917</v>
      </c>
      <c r="F246" s="69" t="s">
        <v>101</v>
      </c>
      <c r="G246" s="68">
        <v>9</v>
      </c>
      <c r="H246" s="74">
        <v>47.92</v>
      </c>
      <c r="I246" s="73">
        <v>431.28000000000003</v>
      </c>
      <c r="J246" s="50" t="s">
        <v>8</v>
      </c>
      <c r="K246" s="26" t="s">
        <v>738</v>
      </c>
    </row>
    <row r="247" spans="2:11">
      <c r="B247" s="54" t="s">
        <v>17</v>
      </c>
      <c r="C247" s="53" t="s">
        <v>16</v>
      </c>
      <c r="D247" s="103">
        <v>45919</v>
      </c>
      <c r="E247" s="69" t="s">
        <v>918</v>
      </c>
      <c r="F247" s="69" t="s">
        <v>101</v>
      </c>
      <c r="G247" s="68">
        <v>90</v>
      </c>
      <c r="H247" s="74">
        <v>47.86</v>
      </c>
      <c r="I247" s="73">
        <v>4307.3999999999996</v>
      </c>
      <c r="J247" s="50" t="s">
        <v>8</v>
      </c>
      <c r="K247" s="26" t="s">
        <v>739</v>
      </c>
    </row>
    <row r="248" spans="2:11">
      <c r="B248" s="54" t="s">
        <v>17</v>
      </c>
      <c r="C248" s="53" t="s">
        <v>16</v>
      </c>
      <c r="D248" s="103">
        <v>45919</v>
      </c>
      <c r="E248" s="69" t="s">
        <v>919</v>
      </c>
      <c r="F248" s="69" t="s">
        <v>101</v>
      </c>
      <c r="G248" s="68">
        <v>47</v>
      </c>
      <c r="H248" s="74">
        <v>47.86</v>
      </c>
      <c r="I248" s="73">
        <v>2249.42</v>
      </c>
      <c r="J248" s="50" t="s">
        <v>8</v>
      </c>
      <c r="K248" s="26" t="s">
        <v>740</v>
      </c>
    </row>
    <row r="249" spans="2:11">
      <c r="B249" s="54" t="s">
        <v>17</v>
      </c>
      <c r="C249" s="53" t="s">
        <v>16</v>
      </c>
      <c r="D249" s="103">
        <v>45919</v>
      </c>
      <c r="E249" s="69" t="s">
        <v>919</v>
      </c>
      <c r="F249" s="69" t="s">
        <v>101</v>
      </c>
      <c r="G249" s="68">
        <v>43</v>
      </c>
      <c r="H249" s="74">
        <v>47.86</v>
      </c>
      <c r="I249" s="73">
        <v>2057.98</v>
      </c>
      <c r="J249" s="50" t="s">
        <v>8</v>
      </c>
      <c r="K249" s="26" t="s">
        <v>741</v>
      </c>
    </row>
    <row r="250" spans="2:11">
      <c r="B250" s="54" t="s">
        <v>17</v>
      </c>
      <c r="C250" s="53" t="s">
        <v>16</v>
      </c>
      <c r="D250" s="103">
        <v>45919</v>
      </c>
      <c r="E250" s="69" t="s">
        <v>920</v>
      </c>
      <c r="F250" s="69" t="s">
        <v>101</v>
      </c>
      <c r="G250" s="68">
        <v>9</v>
      </c>
      <c r="H250" s="74">
        <v>47.92</v>
      </c>
      <c r="I250" s="73">
        <v>431.28000000000003</v>
      </c>
      <c r="J250" s="50" t="s">
        <v>8</v>
      </c>
      <c r="K250" s="26" t="s">
        <v>742</v>
      </c>
    </row>
    <row r="251" spans="2:11">
      <c r="B251" s="54" t="s">
        <v>17</v>
      </c>
      <c r="C251" s="53" t="s">
        <v>16</v>
      </c>
      <c r="D251" s="103">
        <v>45919</v>
      </c>
      <c r="E251" s="69" t="s">
        <v>921</v>
      </c>
      <c r="F251" s="69" t="s">
        <v>101</v>
      </c>
      <c r="G251" s="68">
        <v>60</v>
      </c>
      <c r="H251" s="74">
        <v>47.82</v>
      </c>
      <c r="I251" s="73">
        <v>2869.2</v>
      </c>
      <c r="J251" s="50" t="s">
        <v>8</v>
      </c>
      <c r="K251" s="26" t="s">
        <v>743</v>
      </c>
    </row>
    <row r="252" spans="2:11">
      <c r="B252" s="54" t="s">
        <v>17</v>
      </c>
      <c r="C252" s="53" t="s">
        <v>16</v>
      </c>
      <c r="D252" s="103">
        <v>45919</v>
      </c>
      <c r="E252" s="69" t="s">
        <v>922</v>
      </c>
      <c r="F252" s="69" t="s">
        <v>101</v>
      </c>
      <c r="G252" s="68">
        <v>60</v>
      </c>
      <c r="H252" s="74">
        <v>47.8</v>
      </c>
      <c r="I252" s="73">
        <v>2868</v>
      </c>
      <c r="J252" s="50" t="s">
        <v>8</v>
      </c>
      <c r="K252" s="26" t="s">
        <v>744</v>
      </c>
    </row>
    <row r="253" spans="2:11">
      <c r="B253" s="54" t="s">
        <v>17</v>
      </c>
      <c r="C253" s="53" t="s">
        <v>16</v>
      </c>
      <c r="D253" s="103">
        <v>45919</v>
      </c>
      <c r="E253" s="69" t="s">
        <v>923</v>
      </c>
      <c r="F253" s="69" t="s">
        <v>101</v>
      </c>
      <c r="G253" s="68">
        <v>60</v>
      </c>
      <c r="H253" s="74">
        <v>47.76</v>
      </c>
      <c r="I253" s="73">
        <v>2865.6</v>
      </c>
      <c r="J253" s="50" t="s">
        <v>8</v>
      </c>
      <c r="K253" s="26" t="s">
        <v>745</v>
      </c>
    </row>
    <row r="254" spans="2:11">
      <c r="B254" s="54" t="s">
        <v>17</v>
      </c>
      <c r="C254" s="53" t="s">
        <v>16</v>
      </c>
      <c r="D254" s="103">
        <v>45919</v>
      </c>
      <c r="E254" s="69" t="s">
        <v>924</v>
      </c>
      <c r="F254" s="69" t="s">
        <v>101</v>
      </c>
      <c r="G254" s="68">
        <v>30</v>
      </c>
      <c r="H254" s="74">
        <v>47.78</v>
      </c>
      <c r="I254" s="73">
        <v>1433.4</v>
      </c>
      <c r="J254" s="50" t="s">
        <v>8</v>
      </c>
      <c r="K254" s="26" t="s">
        <v>746</v>
      </c>
    </row>
    <row r="255" spans="2:11">
      <c r="B255" s="54" t="s">
        <v>17</v>
      </c>
      <c r="C255" s="53" t="s">
        <v>16</v>
      </c>
      <c r="D255" s="103">
        <v>45919</v>
      </c>
      <c r="E255" s="69" t="s">
        <v>629</v>
      </c>
      <c r="F255" s="69" t="s">
        <v>101</v>
      </c>
      <c r="G255" s="68">
        <v>30</v>
      </c>
      <c r="H255" s="74">
        <v>47.7</v>
      </c>
      <c r="I255" s="73">
        <v>1431</v>
      </c>
      <c r="J255" s="50" t="s">
        <v>8</v>
      </c>
      <c r="K255" s="26" t="s">
        <v>747</v>
      </c>
    </row>
    <row r="256" spans="2:11">
      <c r="B256" s="54" t="s">
        <v>17</v>
      </c>
      <c r="C256" s="53" t="s">
        <v>16</v>
      </c>
      <c r="D256" s="103">
        <v>45919</v>
      </c>
      <c r="E256" s="69" t="s">
        <v>925</v>
      </c>
      <c r="F256" s="69" t="s">
        <v>101</v>
      </c>
      <c r="G256" s="68">
        <v>24</v>
      </c>
      <c r="H256" s="74">
        <v>47.7</v>
      </c>
      <c r="I256" s="73">
        <v>1144.8000000000002</v>
      </c>
      <c r="J256" s="50" t="s">
        <v>8</v>
      </c>
      <c r="K256" s="26" t="s">
        <v>748</v>
      </c>
    </row>
    <row r="257" spans="2:11">
      <c r="B257" s="54" t="s">
        <v>17</v>
      </c>
      <c r="C257" s="53" t="s">
        <v>16</v>
      </c>
      <c r="D257" s="103">
        <v>45919</v>
      </c>
      <c r="E257" s="69" t="s">
        <v>925</v>
      </c>
      <c r="F257" s="69" t="s">
        <v>101</v>
      </c>
      <c r="G257" s="68">
        <v>6</v>
      </c>
      <c r="H257" s="74">
        <v>47.7</v>
      </c>
      <c r="I257" s="73">
        <v>286.20000000000005</v>
      </c>
      <c r="J257" s="50" t="s">
        <v>8</v>
      </c>
      <c r="K257" s="26" t="s">
        <v>749</v>
      </c>
    </row>
    <row r="258" spans="2:11">
      <c r="B258" s="54" t="s">
        <v>17</v>
      </c>
      <c r="C258" s="53" t="s">
        <v>16</v>
      </c>
      <c r="D258" s="103">
        <v>45919</v>
      </c>
      <c r="E258" s="69" t="s">
        <v>926</v>
      </c>
      <c r="F258" s="69" t="s">
        <v>101</v>
      </c>
      <c r="G258" s="68">
        <v>22</v>
      </c>
      <c r="H258" s="74">
        <v>47.7</v>
      </c>
      <c r="I258" s="73">
        <v>1049.4000000000001</v>
      </c>
      <c r="J258" s="50" t="s">
        <v>8</v>
      </c>
      <c r="K258" s="26" t="s">
        <v>750</v>
      </c>
    </row>
    <row r="259" spans="2:11">
      <c r="B259" s="54" t="s">
        <v>17</v>
      </c>
      <c r="C259" s="53" t="s">
        <v>16</v>
      </c>
      <c r="D259" s="103">
        <v>45919</v>
      </c>
      <c r="E259" s="69" t="s">
        <v>927</v>
      </c>
      <c r="F259" s="69" t="s">
        <v>101</v>
      </c>
      <c r="G259" s="68">
        <v>22</v>
      </c>
      <c r="H259" s="74">
        <v>47.68</v>
      </c>
      <c r="I259" s="73">
        <v>1048.96</v>
      </c>
      <c r="J259" s="50" t="s">
        <v>8</v>
      </c>
      <c r="K259" s="26" t="s">
        <v>751</v>
      </c>
    </row>
    <row r="260" spans="2:11">
      <c r="B260" s="54" t="s">
        <v>17</v>
      </c>
      <c r="C260" s="53" t="s">
        <v>16</v>
      </c>
      <c r="D260" s="103">
        <v>45919</v>
      </c>
      <c r="E260" s="69" t="s">
        <v>928</v>
      </c>
      <c r="F260" s="69" t="s">
        <v>101</v>
      </c>
      <c r="G260" s="68">
        <v>30</v>
      </c>
      <c r="H260" s="74">
        <v>47.72</v>
      </c>
      <c r="I260" s="73">
        <v>1431.6</v>
      </c>
      <c r="J260" s="50" t="s">
        <v>8</v>
      </c>
      <c r="K260" s="26" t="s">
        <v>752</v>
      </c>
    </row>
    <row r="261" spans="2:11">
      <c r="B261" s="54" t="s">
        <v>17</v>
      </c>
      <c r="C261" s="53" t="s">
        <v>16</v>
      </c>
      <c r="D261" s="103">
        <v>45919</v>
      </c>
      <c r="E261" s="69" t="s">
        <v>929</v>
      </c>
      <c r="F261" s="69" t="s">
        <v>101</v>
      </c>
      <c r="G261" s="68">
        <v>90</v>
      </c>
      <c r="H261" s="74">
        <v>47.74</v>
      </c>
      <c r="I261" s="73">
        <v>4296.6000000000004</v>
      </c>
      <c r="J261" s="50" t="s">
        <v>8</v>
      </c>
      <c r="K261" s="26" t="s">
        <v>753</v>
      </c>
    </row>
    <row r="262" spans="2:11">
      <c r="B262" s="54" t="s">
        <v>17</v>
      </c>
      <c r="C262" s="53" t="s">
        <v>16</v>
      </c>
      <c r="D262" s="103">
        <v>45919</v>
      </c>
      <c r="E262" s="69" t="s">
        <v>930</v>
      </c>
      <c r="F262" s="69" t="s">
        <v>101</v>
      </c>
      <c r="G262" s="68">
        <v>150</v>
      </c>
      <c r="H262" s="74">
        <v>47.74</v>
      </c>
      <c r="I262" s="73">
        <v>7161</v>
      </c>
      <c r="J262" s="50" t="s">
        <v>8</v>
      </c>
      <c r="K262" s="26" t="s">
        <v>754</v>
      </c>
    </row>
    <row r="263" spans="2:11">
      <c r="B263" s="54" t="s">
        <v>17</v>
      </c>
      <c r="C263" s="53" t="s">
        <v>16</v>
      </c>
      <c r="D263" s="103">
        <v>45919</v>
      </c>
      <c r="E263" s="69" t="s">
        <v>931</v>
      </c>
      <c r="F263" s="69" t="s">
        <v>101</v>
      </c>
      <c r="G263" s="68">
        <v>70</v>
      </c>
      <c r="H263" s="74">
        <v>47.72</v>
      </c>
      <c r="I263" s="73">
        <v>3340.4</v>
      </c>
      <c r="J263" s="50" t="s">
        <v>8</v>
      </c>
      <c r="K263" s="26" t="s">
        <v>755</v>
      </c>
    </row>
    <row r="264" spans="2:11">
      <c r="B264" s="54" t="s">
        <v>17</v>
      </c>
      <c r="C264" s="53" t="s">
        <v>16</v>
      </c>
      <c r="D264" s="103">
        <v>45919</v>
      </c>
      <c r="E264" s="69" t="s">
        <v>932</v>
      </c>
      <c r="F264" s="69" t="s">
        <v>101</v>
      </c>
      <c r="G264" s="68">
        <v>57</v>
      </c>
      <c r="H264" s="74">
        <v>47.72</v>
      </c>
      <c r="I264" s="73">
        <v>2720.04</v>
      </c>
      <c r="J264" s="50" t="s">
        <v>8</v>
      </c>
      <c r="K264" s="26" t="s">
        <v>756</v>
      </c>
    </row>
    <row r="265" spans="2:11">
      <c r="B265" s="54" t="s">
        <v>17</v>
      </c>
      <c r="C265" s="53" t="s">
        <v>16</v>
      </c>
      <c r="D265" s="103">
        <v>45919</v>
      </c>
      <c r="E265" s="69" t="s">
        <v>932</v>
      </c>
      <c r="F265" s="69" t="s">
        <v>101</v>
      </c>
      <c r="G265" s="68">
        <v>14</v>
      </c>
      <c r="H265" s="74">
        <v>47.72</v>
      </c>
      <c r="I265" s="73">
        <v>668.07999999999993</v>
      </c>
      <c r="J265" s="50" t="s">
        <v>8</v>
      </c>
      <c r="K265" s="26" t="s">
        <v>757</v>
      </c>
    </row>
    <row r="266" spans="2:11">
      <c r="B266" s="54" t="s">
        <v>17</v>
      </c>
      <c r="C266" s="53" t="s">
        <v>16</v>
      </c>
      <c r="D266" s="103">
        <v>45919</v>
      </c>
      <c r="E266" s="69" t="s">
        <v>932</v>
      </c>
      <c r="F266" s="69" t="s">
        <v>101</v>
      </c>
      <c r="G266" s="68">
        <v>22</v>
      </c>
      <c r="H266" s="74">
        <v>47.72</v>
      </c>
      <c r="I266" s="73">
        <v>1049.8399999999999</v>
      </c>
      <c r="J266" s="50" t="s">
        <v>8</v>
      </c>
      <c r="K266" s="26" t="s">
        <v>758</v>
      </c>
    </row>
    <row r="267" spans="2:11">
      <c r="B267" s="54" t="s">
        <v>17</v>
      </c>
      <c r="C267" s="53" t="s">
        <v>16</v>
      </c>
      <c r="D267" s="103">
        <v>45919</v>
      </c>
      <c r="E267" s="69" t="s">
        <v>932</v>
      </c>
      <c r="F267" s="69" t="s">
        <v>101</v>
      </c>
      <c r="G267" s="68">
        <v>14</v>
      </c>
      <c r="H267" s="74">
        <v>47.72</v>
      </c>
      <c r="I267" s="73">
        <v>668.07999999999993</v>
      </c>
      <c r="J267" s="50" t="s">
        <v>8</v>
      </c>
      <c r="K267" s="26" t="s">
        <v>759</v>
      </c>
    </row>
    <row r="268" spans="2:11">
      <c r="B268" s="54" t="s">
        <v>17</v>
      </c>
      <c r="C268" s="53" t="s">
        <v>16</v>
      </c>
      <c r="D268" s="103">
        <v>45919</v>
      </c>
      <c r="E268" s="69" t="s">
        <v>932</v>
      </c>
      <c r="F268" s="69" t="s">
        <v>101</v>
      </c>
      <c r="G268" s="68">
        <v>60</v>
      </c>
      <c r="H268" s="74">
        <v>47.72</v>
      </c>
      <c r="I268" s="73">
        <v>2863.2</v>
      </c>
      <c r="J268" s="50" t="s">
        <v>8</v>
      </c>
      <c r="K268" s="26" t="s">
        <v>760</v>
      </c>
    </row>
    <row r="269" spans="2:11">
      <c r="B269" s="54" t="s">
        <v>17</v>
      </c>
      <c r="C269" s="53" t="s">
        <v>16</v>
      </c>
      <c r="D269" s="103">
        <v>45919</v>
      </c>
      <c r="E269" s="69" t="s">
        <v>932</v>
      </c>
      <c r="F269" s="69" t="s">
        <v>101</v>
      </c>
      <c r="G269" s="68">
        <v>30</v>
      </c>
      <c r="H269" s="74">
        <v>47.72</v>
      </c>
      <c r="I269" s="73">
        <v>1431.6</v>
      </c>
      <c r="J269" s="50" t="s">
        <v>8</v>
      </c>
      <c r="K269" s="26" t="s">
        <v>761</v>
      </c>
    </row>
    <row r="270" spans="2:11">
      <c r="B270" s="54" t="s">
        <v>17</v>
      </c>
      <c r="C270" s="53" t="s">
        <v>16</v>
      </c>
      <c r="D270" s="103">
        <v>45919</v>
      </c>
      <c r="E270" s="69" t="s">
        <v>933</v>
      </c>
      <c r="F270" s="69" t="s">
        <v>101</v>
      </c>
      <c r="G270" s="68">
        <v>14</v>
      </c>
      <c r="H270" s="74">
        <v>47.72</v>
      </c>
      <c r="I270" s="73">
        <v>668.07999999999993</v>
      </c>
      <c r="J270" s="50" t="s">
        <v>8</v>
      </c>
      <c r="K270" s="26" t="s">
        <v>762</v>
      </c>
    </row>
    <row r="271" spans="2:11">
      <c r="B271" s="54" t="s">
        <v>17</v>
      </c>
      <c r="C271" s="53" t="s">
        <v>16</v>
      </c>
      <c r="D271" s="103">
        <v>45919</v>
      </c>
      <c r="E271" s="69" t="s">
        <v>934</v>
      </c>
      <c r="F271" s="69" t="s">
        <v>101</v>
      </c>
      <c r="G271" s="68">
        <v>62</v>
      </c>
      <c r="H271" s="74">
        <v>47.72</v>
      </c>
      <c r="I271" s="73">
        <v>2958.64</v>
      </c>
      <c r="J271" s="50" t="s">
        <v>8</v>
      </c>
      <c r="K271" s="26" t="s">
        <v>763</v>
      </c>
    </row>
    <row r="272" spans="2:11">
      <c r="B272" s="54" t="s">
        <v>17</v>
      </c>
      <c r="C272" s="53" t="s">
        <v>16</v>
      </c>
      <c r="D272" s="103">
        <v>45919</v>
      </c>
      <c r="E272" s="69" t="s">
        <v>934</v>
      </c>
      <c r="F272" s="69" t="s">
        <v>101</v>
      </c>
      <c r="G272" s="68">
        <v>16</v>
      </c>
      <c r="H272" s="74">
        <v>47.72</v>
      </c>
      <c r="I272" s="73">
        <v>763.52</v>
      </c>
      <c r="J272" s="50" t="s">
        <v>8</v>
      </c>
      <c r="K272" s="26" t="s">
        <v>764</v>
      </c>
    </row>
    <row r="273" spans="2:11">
      <c r="B273" s="54" t="s">
        <v>17</v>
      </c>
      <c r="C273" s="53" t="s">
        <v>16</v>
      </c>
      <c r="D273" s="103">
        <v>45919</v>
      </c>
      <c r="E273" s="69" t="s">
        <v>934</v>
      </c>
      <c r="F273" s="69" t="s">
        <v>101</v>
      </c>
      <c r="G273" s="68">
        <v>37</v>
      </c>
      <c r="H273" s="74">
        <v>47.72</v>
      </c>
      <c r="I273" s="73">
        <v>1765.6399999999999</v>
      </c>
      <c r="J273" s="50" t="s">
        <v>8</v>
      </c>
      <c r="K273" s="26" t="s">
        <v>765</v>
      </c>
    </row>
    <row r="274" spans="2:11">
      <c r="B274" s="54" t="s">
        <v>17</v>
      </c>
      <c r="C274" s="53" t="s">
        <v>16</v>
      </c>
      <c r="D274" s="103">
        <v>45919</v>
      </c>
      <c r="E274" s="69" t="s">
        <v>934</v>
      </c>
      <c r="F274" s="69" t="s">
        <v>101</v>
      </c>
      <c r="G274" s="68">
        <v>5</v>
      </c>
      <c r="H274" s="74">
        <v>47.72</v>
      </c>
      <c r="I274" s="73">
        <v>238.6</v>
      </c>
      <c r="J274" s="50" t="s">
        <v>8</v>
      </c>
      <c r="K274" s="26" t="s">
        <v>766</v>
      </c>
    </row>
    <row r="275" spans="2:11">
      <c r="B275" s="54" t="s">
        <v>17</v>
      </c>
      <c r="C275" s="53" t="s">
        <v>16</v>
      </c>
      <c r="D275" s="103">
        <v>45919</v>
      </c>
      <c r="E275" s="69" t="s">
        <v>935</v>
      </c>
      <c r="F275" s="69" t="s">
        <v>101</v>
      </c>
      <c r="G275" s="68">
        <v>30</v>
      </c>
      <c r="H275" s="74">
        <v>47.72</v>
      </c>
      <c r="I275" s="73">
        <v>1431.6</v>
      </c>
      <c r="J275" s="50" t="s">
        <v>8</v>
      </c>
      <c r="K275" s="26" t="s">
        <v>767</v>
      </c>
    </row>
    <row r="276" spans="2:11">
      <c r="B276" s="54" t="s">
        <v>17</v>
      </c>
      <c r="C276" s="53" t="s">
        <v>16</v>
      </c>
      <c r="D276" s="103">
        <v>45919</v>
      </c>
      <c r="E276" s="69" t="s">
        <v>936</v>
      </c>
      <c r="F276" s="69" t="s">
        <v>101</v>
      </c>
      <c r="G276" s="68">
        <v>30</v>
      </c>
      <c r="H276" s="74">
        <v>47.72</v>
      </c>
      <c r="I276" s="73">
        <v>1431.6</v>
      </c>
      <c r="J276" s="50" t="s">
        <v>8</v>
      </c>
      <c r="K276" s="26" t="s">
        <v>768</v>
      </c>
    </row>
    <row r="277" spans="2:11">
      <c r="B277" s="54" t="s">
        <v>17</v>
      </c>
      <c r="C277" s="53" t="s">
        <v>16</v>
      </c>
      <c r="D277" s="103">
        <v>45919</v>
      </c>
      <c r="E277" s="69" t="s">
        <v>937</v>
      </c>
      <c r="F277" s="69" t="s">
        <v>101</v>
      </c>
      <c r="G277" s="68">
        <v>30</v>
      </c>
      <c r="H277" s="74">
        <v>47.7</v>
      </c>
      <c r="I277" s="73">
        <v>1431</v>
      </c>
      <c r="J277" s="50" t="s">
        <v>8</v>
      </c>
      <c r="K277" s="26" t="s">
        <v>769</v>
      </c>
    </row>
    <row r="278" spans="2:11">
      <c r="B278" s="54" t="s">
        <v>17</v>
      </c>
      <c r="C278" s="53" t="s">
        <v>16</v>
      </c>
      <c r="D278" s="103">
        <v>45919</v>
      </c>
      <c r="E278" s="69" t="s">
        <v>938</v>
      </c>
      <c r="F278" s="69" t="s">
        <v>101</v>
      </c>
      <c r="G278" s="68">
        <v>60</v>
      </c>
      <c r="H278" s="74">
        <v>47.68</v>
      </c>
      <c r="I278" s="73">
        <v>2860.8</v>
      </c>
      <c r="J278" s="50" t="s">
        <v>8</v>
      </c>
      <c r="K278" s="26" t="s">
        <v>770</v>
      </c>
    </row>
    <row r="279" spans="2:11">
      <c r="B279" s="54" t="s">
        <v>17</v>
      </c>
      <c r="C279" s="53" t="s">
        <v>16</v>
      </c>
      <c r="D279" s="103">
        <v>45919</v>
      </c>
      <c r="E279" s="69" t="s">
        <v>939</v>
      </c>
      <c r="F279" s="69" t="s">
        <v>101</v>
      </c>
      <c r="G279" s="68">
        <v>60</v>
      </c>
      <c r="H279" s="74">
        <v>47.68</v>
      </c>
      <c r="I279" s="73">
        <v>2860.8</v>
      </c>
      <c r="J279" s="50" t="s">
        <v>8</v>
      </c>
      <c r="K279" s="26" t="s">
        <v>771</v>
      </c>
    </row>
    <row r="280" spans="2:11">
      <c r="B280" s="54" t="s">
        <v>17</v>
      </c>
      <c r="C280" s="53" t="s">
        <v>16</v>
      </c>
      <c r="D280" s="103">
        <v>45919</v>
      </c>
      <c r="E280" s="69" t="s">
        <v>940</v>
      </c>
      <c r="F280" s="69" t="s">
        <v>101</v>
      </c>
      <c r="G280" s="68">
        <v>30</v>
      </c>
      <c r="H280" s="74">
        <v>47.68</v>
      </c>
      <c r="I280" s="73">
        <v>1430.4</v>
      </c>
      <c r="J280" s="50" t="s">
        <v>8</v>
      </c>
      <c r="K280" s="26" t="s">
        <v>772</v>
      </c>
    </row>
    <row r="281" spans="2:11">
      <c r="B281" s="54" t="s">
        <v>17</v>
      </c>
      <c r="C281" s="53" t="s">
        <v>16</v>
      </c>
      <c r="D281" s="103">
        <v>45919</v>
      </c>
      <c r="E281" s="69" t="s">
        <v>941</v>
      </c>
      <c r="F281" s="69" t="s">
        <v>101</v>
      </c>
      <c r="G281" s="68">
        <v>60</v>
      </c>
      <c r="H281" s="74">
        <v>47.68</v>
      </c>
      <c r="I281" s="73">
        <v>2860.8</v>
      </c>
      <c r="J281" s="50" t="s">
        <v>8</v>
      </c>
      <c r="K281" s="26" t="s">
        <v>773</v>
      </c>
    </row>
    <row r="282" spans="2:11">
      <c r="B282" s="54" t="s">
        <v>17</v>
      </c>
      <c r="C282" s="53" t="s">
        <v>16</v>
      </c>
      <c r="D282" s="103">
        <v>45919</v>
      </c>
      <c r="E282" s="69" t="s">
        <v>942</v>
      </c>
      <c r="F282" s="69" t="s">
        <v>101</v>
      </c>
      <c r="G282" s="68">
        <v>63</v>
      </c>
      <c r="H282" s="74">
        <v>47.7</v>
      </c>
      <c r="I282" s="73">
        <v>3005.1000000000004</v>
      </c>
      <c r="J282" s="50" t="s">
        <v>8</v>
      </c>
      <c r="K282" s="26" t="s">
        <v>774</v>
      </c>
    </row>
    <row r="283" spans="2:11">
      <c r="B283" s="54" t="s">
        <v>17</v>
      </c>
      <c r="C283" s="53" t="s">
        <v>16</v>
      </c>
      <c r="D283" s="103">
        <v>45919</v>
      </c>
      <c r="E283" s="69" t="s">
        <v>942</v>
      </c>
      <c r="F283" s="69" t="s">
        <v>101</v>
      </c>
      <c r="G283" s="68">
        <v>27</v>
      </c>
      <c r="H283" s="74">
        <v>47.7</v>
      </c>
      <c r="I283" s="73">
        <v>1287.9000000000001</v>
      </c>
      <c r="J283" s="50" t="s">
        <v>8</v>
      </c>
      <c r="K283" s="26" t="s">
        <v>775</v>
      </c>
    </row>
    <row r="284" spans="2:11">
      <c r="B284" s="54" t="s">
        <v>17</v>
      </c>
      <c r="C284" s="53" t="s">
        <v>16</v>
      </c>
      <c r="D284" s="103">
        <v>45919</v>
      </c>
      <c r="E284" s="69" t="s">
        <v>943</v>
      </c>
      <c r="F284" s="69" t="s">
        <v>101</v>
      </c>
      <c r="G284" s="68">
        <v>60</v>
      </c>
      <c r="H284" s="74">
        <v>47.66</v>
      </c>
      <c r="I284" s="73">
        <v>2859.6</v>
      </c>
      <c r="J284" s="50" t="s">
        <v>8</v>
      </c>
      <c r="K284" s="26" t="s">
        <v>776</v>
      </c>
    </row>
    <row r="285" spans="2:11">
      <c r="B285" s="54" t="s">
        <v>17</v>
      </c>
      <c r="C285" s="53" t="s">
        <v>16</v>
      </c>
      <c r="D285" s="103">
        <v>45919</v>
      </c>
      <c r="E285" s="69" t="s">
        <v>944</v>
      </c>
      <c r="F285" s="69" t="s">
        <v>101</v>
      </c>
      <c r="G285" s="68">
        <v>150</v>
      </c>
      <c r="H285" s="74">
        <v>47.7</v>
      </c>
      <c r="I285" s="73">
        <v>7155</v>
      </c>
      <c r="J285" s="50" t="s">
        <v>8</v>
      </c>
      <c r="K285" s="26" t="s">
        <v>777</v>
      </c>
    </row>
    <row r="286" spans="2:11">
      <c r="B286" s="54" t="s">
        <v>17</v>
      </c>
      <c r="C286" s="53" t="s">
        <v>16</v>
      </c>
      <c r="D286" s="103">
        <v>45919</v>
      </c>
      <c r="E286" s="69" t="s">
        <v>945</v>
      </c>
      <c r="F286" s="69" t="s">
        <v>101</v>
      </c>
      <c r="G286" s="68">
        <v>60</v>
      </c>
      <c r="H286" s="74">
        <v>47.74</v>
      </c>
      <c r="I286" s="73">
        <v>2864.4</v>
      </c>
      <c r="J286" s="50" t="s">
        <v>8</v>
      </c>
      <c r="K286" s="26" t="s">
        <v>778</v>
      </c>
    </row>
    <row r="287" spans="2:11">
      <c r="B287" s="54" t="s">
        <v>17</v>
      </c>
      <c r="C287" s="53" t="s">
        <v>16</v>
      </c>
      <c r="D287" s="103">
        <v>45919</v>
      </c>
      <c r="E287" s="69" t="s">
        <v>946</v>
      </c>
      <c r="F287" s="69" t="s">
        <v>101</v>
      </c>
      <c r="G287" s="68">
        <v>28</v>
      </c>
      <c r="H287" s="74">
        <v>47.76</v>
      </c>
      <c r="I287" s="73">
        <v>1337.28</v>
      </c>
      <c r="J287" s="50" t="s">
        <v>8</v>
      </c>
      <c r="K287" s="26" t="s">
        <v>779</v>
      </c>
    </row>
    <row r="288" spans="2:11">
      <c r="B288" s="54" t="s">
        <v>17</v>
      </c>
      <c r="C288" s="53" t="s">
        <v>16</v>
      </c>
      <c r="D288" s="103">
        <v>45919</v>
      </c>
      <c r="E288" s="69" t="s">
        <v>947</v>
      </c>
      <c r="F288" s="69" t="s">
        <v>101</v>
      </c>
      <c r="G288" s="68">
        <v>19</v>
      </c>
      <c r="H288" s="74">
        <v>47.74</v>
      </c>
      <c r="I288" s="73">
        <v>907.06000000000006</v>
      </c>
      <c r="J288" s="50" t="s">
        <v>8</v>
      </c>
      <c r="K288" s="26" t="s">
        <v>780</v>
      </c>
    </row>
    <row r="289" spans="2:11">
      <c r="B289" s="54" t="s">
        <v>17</v>
      </c>
      <c r="C289" s="53" t="s">
        <v>16</v>
      </c>
      <c r="D289" s="103">
        <v>45919</v>
      </c>
      <c r="E289" s="69" t="s">
        <v>947</v>
      </c>
      <c r="F289" s="69" t="s">
        <v>101</v>
      </c>
      <c r="G289" s="68">
        <v>22</v>
      </c>
      <c r="H289" s="74">
        <v>47.74</v>
      </c>
      <c r="I289" s="73">
        <v>1050.28</v>
      </c>
      <c r="J289" s="50" t="s">
        <v>8</v>
      </c>
      <c r="K289" s="26" t="s">
        <v>781</v>
      </c>
    </row>
    <row r="290" spans="2:11">
      <c r="B290" s="54" t="s">
        <v>17</v>
      </c>
      <c r="C290" s="53" t="s">
        <v>16</v>
      </c>
      <c r="D290" s="103">
        <v>45919</v>
      </c>
      <c r="E290" s="69" t="s">
        <v>947</v>
      </c>
      <c r="F290" s="69" t="s">
        <v>101</v>
      </c>
      <c r="G290" s="68">
        <v>30</v>
      </c>
      <c r="H290" s="74">
        <v>47.74</v>
      </c>
      <c r="I290" s="73">
        <v>1432.2</v>
      </c>
      <c r="J290" s="50" t="s">
        <v>8</v>
      </c>
      <c r="K290" s="26" t="s">
        <v>782</v>
      </c>
    </row>
    <row r="291" spans="2:11">
      <c r="B291" s="54" t="s">
        <v>17</v>
      </c>
      <c r="C291" s="53" t="s">
        <v>16</v>
      </c>
      <c r="D291" s="103">
        <v>45919</v>
      </c>
      <c r="E291" s="69" t="s">
        <v>948</v>
      </c>
      <c r="F291" s="69" t="s">
        <v>101</v>
      </c>
      <c r="G291" s="68">
        <v>30</v>
      </c>
      <c r="H291" s="74">
        <v>47.72</v>
      </c>
      <c r="I291" s="73">
        <v>1431.6</v>
      </c>
      <c r="J291" s="50" t="s">
        <v>8</v>
      </c>
      <c r="K291" s="26" t="s">
        <v>783</v>
      </c>
    </row>
    <row r="292" spans="2:11">
      <c r="B292" s="54" t="s">
        <v>17</v>
      </c>
      <c r="C292" s="53" t="s">
        <v>16</v>
      </c>
      <c r="D292" s="103">
        <v>45919</v>
      </c>
      <c r="E292" s="69" t="s">
        <v>948</v>
      </c>
      <c r="F292" s="69" t="s">
        <v>101</v>
      </c>
      <c r="G292" s="68">
        <v>14</v>
      </c>
      <c r="H292" s="74">
        <v>47.72</v>
      </c>
      <c r="I292" s="73">
        <v>668.07999999999993</v>
      </c>
      <c r="J292" s="50" t="s">
        <v>8</v>
      </c>
      <c r="K292" s="26" t="s">
        <v>784</v>
      </c>
    </row>
    <row r="293" spans="2:11">
      <c r="B293" s="54" t="s">
        <v>17</v>
      </c>
      <c r="C293" s="53" t="s">
        <v>16</v>
      </c>
      <c r="D293" s="103">
        <v>45919</v>
      </c>
      <c r="E293" s="69" t="s">
        <v>949</v>
      </c>
      <c r="F293" s="69" t="s">
        <v>101</v>
      </c>
      <c r="G293" s="68">
        <v>19</v>
      </c>
      <c r="H293" s="74">
        <v>47.88</v>
      </c>
      <c r="I293" s="73">
        <v>909.72</v>
      </c>
      <c r="J293" s="50" t="s">
        <v>8</v>
      </c>
      <c r="K293" s="26" t="s">
        <v>785</v>
      </c>
    </row>
    <row r="294" spans="2:11">
      <c r="B294" s="54" t="s">
        <v>17</v>
      </c>
      <c r="C294" s="53" t="s">
        <v>16</v>
      </c>
      <c r="D294" s="103">
        <v>45919</v>
      </c>
      <c r="E294" s="69" t="s">
        <v>949</v>
      </c>
      <c r="F294" s="69" t="s">
        <v>101</v>
      </c>
      <c r="G294" s="68">
        <v>150</v>
      </c>
      <c r="H294" s="74">
        <v>47.88</v>
      </c>
      <c r="I294" s="73">
        <v>7182</v>
      </c>
      <c r="J294" s="50" t="s">
        <v>8</v>
      </c>
      <c r="K294" s="26" t="s">
        <v>786</v>
      </c>
    </row>
    <row r="295" spans="2:11">
      <c r="B295" s="54" t="s">
        <v>17</v>
      </c>
      <c r="C295" s="53" t="s">
        <v>16</v>
      </c>
      <c r="D295" s="103">
        <v>45919</v>
      </c>
      <c r="E295" s="69" t="s">
        <v>949</v>
      </c>
      <c r="F295" s="69" t="s">
        <v>101</v>
      </c>
      <c r="G295" s="68">
        <v>30</v>
      </c>
      <c r="H295" s="74">
        <v>47.88</v>
      </c>
      <c r="I295" s="73">
        <v>1436.4</v>
      </c>
      <c r="J295" s="50" t="s">
        <v>8</v>
      </c>
      <c r="K295" s="26" t="s">
        <v>787</v>
      </c>
    </row>
    <row r="296" spans="2:11">
      <c r="B296" s="54" t="s">
        <v>17</v>
      </c>
      <c r="C296" s="53" t="s">
        <v>16</v>
      </c>
      <c r="D296" s="103">
        <v>45919</v>
      </c>
      <c r="E296" s="69" t="s">
        <v>950</v>
      </c>
      <c r="F296" s="69" t="s">
        <v>101</v>
      </c>
      <c r="G296" s="68">
        <v>14</v>
      </c>
      <c r="H296" s="74">
        <v>47.86</v>
      </c>
      <c r="I296" s="73">
        <v>670.04</v>
      </c>
      <c r="J296" s="50" t="s">
        <v>8</v>
      </c>
      <c r="K296" s="26" t="s">
        <v>788</v>
      </c>
    </row>
    <row r="297" spans="2:11">
      <c r="B297" s="54" t="s">
        <v>17</v>
      </c>
      <c r="C297" s="53" t="s">
        <v>16</v>
      </c>
      <c r="D297" s="103">
        <v>45919</v>
      </c>
      <c r="E297" s="69" t="s">
        <v>950</v>
      </c>
      <c r="F297" s="69" t="s">
        <v>101</v>
      </c>
      <c r="G297" s="68">
        <v>22</v>
      </c>
      <c r="H297" s="74">
        <v>47.88</v>
      </c>
      <c r="I297" s="73">
        <v>1053.3600000000001</v>
      </c>
      <c r="J297" s="50" t="s">
        <v>8</v>
      </c>
      <c r="K297" s="26" t="s">
        <v>789</v>
      </c>
    </row>
    <row r="298" spans="2:11">
      <c r="B298" s="54" t="s">
        <v>17</v>
      </c>
      <c r="C298" s="53" t="s">
        <v>16</v>
      </c>
      <c r="D298" s="103">
        <v>45919</v>
      </c>
      <c r="E298" s="69" t="s">
        <v>951</v>
      </c>
      <c r="F298" s="69" t="s">
        <v>101</v>
      </c>
      <c r="G298" s="68">
        <v>19</v>
      </c>
      <c r="H298" s="74">
        <v>47.84</v>
      </c>
      <c r="I298" s="73">
        <v>908.96</v>
      </c>
      <c r="J298" s="50" t="s">
        <v>8</v>
      </c>
      <c r="K298" s="26" t="s">
        <v>790</v>
      </c>
    </row>
    <row r="299" spans="2:11">
      <c r="B299" s="54" t="s">
        <v>17</v>
      </c>
      <c r="C299" s="53" t="s">
        <v>16</v>
      </c>
      <c r="D299" s="103">
        <v>45919</v>
      </c>
      <c r="E299" s="69" t="s">
        <v>951</v>
      </c>
      <c r="F299" s="69" t="s">
        <v>101</v>
      </c>
      <c r="G299" s="68">
        <v>14</v>
      </c>
      <c r="H299" s="74">
        <v>47.86</v>
      </c>
      <c r="I299" s="73">
        <v>670.04</v>
      </c>
      <c r="J299" s="50" t="s">
        <v>8</v>
      </c>
      <c r="K299" s="26" t="s">
        <v>791</v>
      </c>
    </row>
    <row r="300" spans="2:11">
      <c r="B300" s="54" t="s">
        <v>17</v>
      </c>
      <c r="C300" s="53" t="s">
        <v>16</v>
      </c>
      <c r="D300" s="103">
        <v>45919</v>
      </c>
      <c r="E300" s="69" t="s">
        <v>952</v>
      </c>
      <c r="F300" s="69" t="s">
        <v>101</v>
      </c>
      <c r="G300" s="68">
        <v>9</v>
      </c>
      <c r="H300" s="74">
        <v>47.88</v>
      </c>
      <c r="I300" s="73">
        <v>430.92</v>
      </c>
      <c r="J300" s="50" t="s">
        <v>8</v>
      </c>
      <c r="K300" s="26" t="s">
        <v>792</v>
      </c>
    </row>
    <row r="301" spans="2:11">
      <c r="B301" s="54" t="s">
        <v>17</v>
      </c>
      <c r="C301" s="53" t="s">
        <v>16</v>
      </c>
      <c r="D301" s="103">
        <v>45919</v>
      </c>
      <c r="E301" s="69" t="s">
        <v>953</v>
      </c>
      <c r="F301" s="69" t="s">
        <v>101</v>
      </c>
      <c r="G301" s="68">
        <v>19</v>
      </c>
      <c r="H301" s="74">
        <v>47.88</v>
      </c>
      <c r="I301" s="73">
        <v>909.72</v>
      </c>
      <c r="J301" s="50" t="s">
        <v>8</v>
      </c>
      <c r="K301" s="26" t="s">
        <v>793</v>
      </c>
    </row>
    <row r="302" spans="2:11">
      <c r="B302" s="54" t="s">
        <v>17</v>
      </c>
      <c r="C302" s="53" t="s">
        <v>16</v>
      </c>
      <c r="D302" s="103">
        <v>45919</v>
      </c>
      <c r="E302" s="69" t="s">
        <v>953</v>
      </c>
      <c r="F302" s="69" t="s">
        <v>101</v>
      </c>
      <c r="G302" s="68">
        <v>14</v>
      </c>
      <c r="H302" s="74">
        <v>47.86</v>
      </c>
      <c r="I302" s="73">
        <v>670.04</v>
      </c>
      <c r="J302" s="50" t="s">
        <v>8</v>
      </c>
      <c r="K302" s="26" t="s">
        <v>794</v>
      </c>
    </row>
    <row r="303" spans="2:11">
      <c r="B303" s="54" t="s">
        <v>17</v>
      </c>
      <c r="C303" s="53" t="s">
        <v>16</v>
      </c>
      <c r="D303" s="103">
        <v>45919</v>
      </c>
      <c r="E303" s="69" t="s">
        <v>953</v>
      </c>
      <c r="F303" s="69" t="s">
        <v>101</v>
      </c>
      <c r="G303" s="68">
        <v>120</v>
      </c>
      <c r="H303" s="74">
        <v>47.88</v>
      </c>
      <c r="I303" s="73">
        <v>5745.6</v>
      </c>
      <c r="J303" s="50" t="s">
        <v>8</v>
      </c>
      <c r="K303" s="26" t="s">
        <v>795</v>
      </c>
    </row>
    <row r="304" spans="2:11">
      <c r="B304" s="54" t="s">
        <v>17</v>
      </c>
      <c r="C304" s="53" t="s">
        <v>16</v>
      </c>
      <c r="D304" s="103">
        <v>45919</v>
      </c>
      <c r="E304" s="69" t="s">
        <v>954</v>
      </c>
      <c r="F304" s="69" t="s">
        <v>101</v>
      </c>
      <c r="G304" s="68">
        <v>30</v>
      </c>
      <c r="H304" s="74">
        <v>47.88</v>
      </c>
      <c r="I304" s="73">
        <v>1436.4</v>
      </c>
      <c r="J304" s="50" t="s">
        <v>8</v>
      </c>
      <c r="K304" s="26" t="s">
        <v>796</v>
      </c>
    </row>
    <row r="305" spans="2:11">
      <c r="B305" s="54" t="s">
        <v>17</v>
      </c>
      <c r="C305" s="53" t="s">
        <v>16</v>
      </c>
      <c r="D305" s="103">
        <v>45919</v>
      </c>
      <c r="E305" s="69" t="s">
        <v>955</v>
      </c>
      <c r="F305" s="69" t="s">
        <v>101</v>
      </c>
      <c r="G305" s="68">
        <v>59</v>
      </c>
      <c r="H305" s="74">
        <v>47.96</v>
      </c>
      <c r="I305" s="73">
        <v>2829.64</v>
      </c>
      <c r="J305" s="50" t="s">
        <v>8</v>
      </c>
      <c r="K305" s="26" t="s">
        <v>797</v>
      </c>
    </row>
    <row r="306" spans="2:11">
      <c r="B306" s="54" t="s">
        <v>17</v>
      </c>
      <c r="C306" s="53" t="s">
        <v>16</v>
      </c>
      <c r="D306" s="103">
        <v>45919</v>
      </c>
      <c r="E306" s="69" t="s">
        <v>955</v>
      </c>
      <c r="F306" s="69" t="s">
        <v>101</v>
      </c>
      <c r="G306" s="68">
        <v>19</v>
      </c>
      <c r="H306" s="74">
        <v>47.96</v>
      </c>
      <c r="I306" s="73">
        <v>911.24</v>
      </c>
      <c r="J306" s="50" t="s">
        <v>8</v>
      </c>
      <c r="K306" s="26" t="s">
        <v>798</v>
      </c>
    </row>
    <row r="307" spans="2:11">
      <c r="B307" s="54" t="s">
        <v>17</v>
      </c>
      <c r="C307" s="53" t="s">
        <v>16</v>
      </c>
      <c r="D307" s="103">
        <v>45919</v>
      </c>
      <c r="E307" s="69" t="s">
        <v>955</v>
      </c>
      <c r="F307" s="69" t="s">
        <v>101</v>
      </c>
      <c r="G307" s="68">
        <v>37</v>
      </c>
      <c r="H307" s="74">
        <v>47.96</v>
      </c>
      <c r="I307" s="73">
        <v>1774.52</v>
      </c>
      <c r="J307" s="50" t="s">
        <v>8</v>
      </c>
      <c r="K307" s="26" t="s">
        <v>799</v>
      </c>
    </row>
    <row r="308" spans="2:11">
      <c r="B308" s="54" t="s">
        <v>17</v>
      </c>
      <c r="C308" s="53" t="s">
        <v>16</v>
      </c>
      <c r="D308" s="103">
        <v>45919</v>
      </c>
      <c r="E308" s="69" t="s">
        <v>955</v>
      </c>
      <c r="F308" s="69" t="s">
        <v>101</v>
      </c>
      <c r="G308" s="68">
        <v>16</v>
      </c>
      <c r="H308" s="74">
        <v>47.96</v>
      </c>
      <c r="I308" s="73">
        <v>767.36</v>
      </c>
      <c r="J308" s="50" t="s">
        <v>8</v>
      </c>
      <c r="K308" s="26" t="s">
        <v>800</v>
      </c>
    </row>
    <row r="309" spans="2:11">
      <c r="B309" s="54" t="s">
        <v>17</v>
      </c>
      <c r="C309" s="53" t="s">
        <v>16</v>
      </c>
      <c r="D309" s="103">
        <v>45919</v>
      </c>
      <c r="E309" s="69" t="s">
        <v>955</v>
      </c>
      <c r="F309" s="69" t="s">
        <v>101</v>
      </c>
      <c r="G309" s="68">
        <v>19</v>
      </c>
      <c r="H309" s="74">
        <v>47.96</v>
      </c>
      <c r="I309" s="73">
        <v>911.24</v>
      </c>
      <c r="J309" s="50" t="s">
        <v>8</v>
      </c>
      <c r="K309" s="26" t="s">
        <v>801</v>
      </c>
    </row>
    <row r="310" spans="2:11">
      <c r="B310" s="54" t="s">
        <v>17</v>
      </c>
      <c r="C310" s="53" t="s">
        <v>16</v>
      </c>
      <c r="D310" s="103">
        <v>45919</v>
      </c>
      <c r="E310" s="69" t="s">
        <v>956</v>
      </c>
      <c r="F310" s="69" t="s">
        <v>101</v>
      </c>
      <c r="G310" s="68">
        <v>30</v>
      </c>
      <c r="H310" s="74">
        <v>47.96</v>
      </c>
      <c r="I310" s="73">
        <v>1438.8</v>
      </c>
      <c r="J310" s="50" t="s">
        <v>8</v>
      </c>
      <c r="K310" s="26" t="s">
        <v>802</v>
      </c>
    </row>
    <row r="311" spans="2:11">
      <c r="B311" s="54" t="s">
        <v>17</v>
      </c>
      <c r="C311" s="53" t="s">
        <v>16</v>
      </c>
      <c r="D311" s="103">
        <v>45919</v>
      </c>
      <c r="E311" s="69" t="s">
        <v>957</v>
      </c>
      <c r="F311" s="69" t="s">
        <v>101</v>
      </c>
      <c r="G311" s="68">
        <v>30</v>
      </c>
      <c r="H311" s="74">
        <v>47.96</v>
      </c>
      <c r="I311" s="73">
        <v>1438.8</v>
      </c>
      <c r="J311" s="50" t="s">
        <v>8</v>
      </c>
      <c r="K311" s="26" t="s">
        <v>803</v>
      </c>
    </row>
    <row r="312" spans="2:11">
      <c r="B312" s="54" t="s">
        <v>17</v>
      </c>
      <c r="C312" s="53" t="s">
        <v>16</v>
      </c>
      <c r="D312" s="103">
        <v>45919</v>
      </c>
      <c r="E312" s="69" t="s">
        <v>958</v>
      </c>
      <c r="F312" s="69" t="s">
        <v>101</v>
      </c>
      <c r="G312" s="68">
        <v>30</v>
      </c>
      <c r="H312" s="74">
        <v>47.96</v>
      </c>
      <c r="I312" s="73">
        <v>1438.8</v>
      </c>
      <c r="J312" s="50" t="s">
        <v>8</v>
      </c>
      <c r="K312" s="26" t="s">
        <v>804</v>
      </c>
    </row>
    <row r="313" spans="2:11">
      <c r="B313" s="54" t="s">
        <v>17</v>
      </c>
      <c r="C313" s="53" t="s">
        <v>16</v>
      </c>
      <c r="D313" s="103">
        <v>45919</v>
      </c>
      <c r="E313" s="69" t="s">
        <v>959</v>
      </c>
      <c r="F313" s="69" t="s">
        <v>101</v>
      </c>
      <c r="G313" s="68">
        <v>1</v>
      </c>
      <c r="H313" s="74">
        <v>47.98</v>
      </c>
      <c r="I313" s="73">
        <v>47.98</v>
      </c>
      <c r="J313" s="50" t="s">
        <v>8</v>
      </c>
      <c r="K313" s="26" t="s">
        <v>805</v>
      </c>
    </row>
    <row r="314" spans="2:11">
      <c r="B314" s="54" t="s">
        <v>17</v>
      </c>
      <c r="C314" s="53" t="s">
        <v>16</v>
      </c>
      <c r="D314" s="103">
        <v>45919</v>
      </c>
      <c r="E314" s="69" t="s">
        <v>960</v>
      </c>
      <c r="F314" s="69" t="s">
        <v>101</v>
      </c>
      <c r="G314" s="68">
        <v>14</v>
      </c>
      <c r="H314" s="74">
        <v>48</v>
      </c>
      <c r="I314" s="73">
        <v>672</v>
      </c>
      <c r="J314" s="50" t="s">
        <v>8</v>
      </c>
      <c r="K314" s="26" t="s">
        <v>806</v>
      </c>
    </row>
    <row r="315" spans="2:11">
      <c r="B315" s="54" t="s">
        <v>17</v>
      </c>
      <c r="C315" s="53" t="s">
        <v>16</v>
      </c>
      <c r="D315" s="103">
        <v>45919</v>
      </c>
      <c r="E315" s="69" t="s">
        <v>960</v>
      </c>
      <c r="F315" s="69" t="s">
        <v>101</v>
      </c>
      <c r="G315" s="68">
        <v>18</v>
      </c>
      <c r="H315" s="74">
        <v>48</v>
      </c>
      <c r="I315" s="73">
        <v>864</v>
      </c>
      <c r="J315" s="50" t="s">
        <v>8</v>
      </c>
      <c r="K315" s="26" t="s">
        <v>807</v>
      </c>
    </row>
    <row r="316" spans="2:11">
      <c r="B316" s="54" t="s">
        <v>17</v>
      </c>
      <c r="C316" s="53" t="s">
        <v>16</v>
      </c>
      <c r="D316" s="103">
        <v>45919</v>
      </c>
      <c r="E316" s="69" t="s">
        <v>960</v>
      </c>
      <c r="F316" s="69" t="s">
        <v>101</v>
      </c>
      <c r="G316" s="68">
        <v>118</v>
      </c>
      <c r="H316" s="74">
        <v>48</v>
      </c>
      <c r="I316" s="73">
        <v>5664</v>
      </c>
      <c r="J316" s="50" t="s">
        <v>8</v>
      </c>
      <c r="K316" s="26" t="s">
        <v>808</v>
      </c>
    </row>
    <row r="317" spans="2:11">
      <c r="B317" s="54" t="s">
        <v>17</v>
      </c>
      <c r="C317" s="53" t="s">
        <v>16</v>
      </c>
      <c r="D317" s="103">
        <v>45919</v>
      </c>
      <c r="E317" s="69" t="s">
        <v>961</v>
      </c>
      <c r="F317" s="69" t="s">
        <v>101</v>
      </c>
      <c r="G317" s="68">
        <v>14</v>
      </c>
      <c r="H317" s="74">
        <v>48</v>
      </c>
      <c r="I317" s="73">
        <v>672</v>
      </c>
      <c r="J317" s="50" t="s">
        <v>8</v>
      </c>
      <c r="K317" s="26" t="s">
        <v>809</v>
      </c>
    </row>
    <row r="318" spans="2:11">
      <c r="B318" s="54" t="s">
        <v>17</v>
      </c>
      <c r="C318" s="53" t="s">
        <v>16</v>
      </c>
      <c r="D318" s="103">
        <v>45919</v>
      </c>
      <c r="E318" s="69" t="s">
        <v>961</v>
      </c>
      <c r="F318" s="69" t="s">
        <v>101</v>
      </c>
      <c r="G318" s="68">
        <v>90</v>
      </c>
      <c r="H318" s="74">
        <v>48</v>
      </c>
      <c r="I318" s="73">
        <v>4320</v>
      </c>
      <c r="J318" s="50" t="s">
        <v>8</v>
      </c>
      <c r="K318" s="26" t="s">
        <v>810</v>
      </c>
    </row>
    <row r="319" spans="2:11">
      <c r="B319" s="54" t="s">
        <v>17</v>
      </c>
      <c r="C319" s="53" t="s">
        <v>16</v>
      </c>
      <c r="D319" s="103">
        <v>45919</v>
      </c>
      <c r="E319" s="69" t="s">
        <v>961</v>
      </c>
      <c r="F319" s="69" t="s">
        <v>101</v>
      </c>
      <c r="G319" s="68">
        <v>30</v>
      </c>
      <c r="H319" s="74">
        <v>48</v>
      </c>
      <c r="I319" s="73">
        <v>1440</v>
      </c>
      <c r="J319" s="50" t="s">
        <v>8</v>
      </c>
      <c r="K319" s="26" t="s">
        <v>811</v>
      </c>
    </row>
    <row r="320" spans="2:11">
      <c r="B320" s="54" t="s">
        <v>17</v>
      </c>
      <c r="C320" s="53" t="s">
        <v>16</v>
      </c>
      <c r="D320" s="103">
        <v>45919</v>
      </c>
      <c r="E320" s="69" t="s">
        <v>961</v>
      </c>
      <c r="F320" s="69" t="s">
        <v>101</v>
      </c>
      <c r="G320" s="68">
        <v>30</v>
      </c>
      <c r="H320" s="74">
        <v>48</v>
      </c>
      <c r="I320" s="73">
        <v>1440</v>
      </c>
      <c r="J320" s="50" t="s">
        <v>8</v>
      </c>
      <c r="K320" s="26" t="s">
        <v>812</v>
      </c>
    </row>
    <row r="321" spans="2:11">
      <c r="B321" s="54" t="s">
        <v>17</v>
      </c>
      <c r="C321" s="53" t="s">
        <v>16</v>
      </c>
      <c r="D321" s="103">
        <v>45919</v>
      </c>
      <c r="E321" s="69" t="s">
        <v>961</v>
      </c>
      <c r="F321" s="69" t="s">
        <v>101</v>
      </c>
      <c r="G321" s="68">
        <v>30</v>
      </c>
      <c r="H321" s="74">
        <v>48</v>
      </c>
      <c r="I321" s="73">
        <v>1440</v>
      </c>
      <c r="J321" s="50" t="s">
        <v>8</v>
      </c>
      <c r="K321" s="26" t="s">
        <v>813</v>
      </c>
    </row>
    <row r="322" spans="2:11">
      <c r="B322" s="54" t="s">
        <v>17</v>
      </c>
      <c r="C322" s="53" t="s">
        <v>16</v>
      </c>
      <c r="D322" s="103">
        <v>45919</v>
      </c>
      <c r="E322" s="69" t="s">
        <v>961</v>
      </c>
      <c r="F322" s="69" t="s">
        <v>101</v>
      </c>
      <c r="G322" s="68">
        <v>30</v>
      </c>
      <c r="H322" s="74">
        <v>48</v>
      </c>
      <c r="I322" s="73">
        <v>1440</v>
      </c>
      <c r="J322" s="50" t="s">
        <v>8</v>
      </c>
      <c r="K322" s="26" t="s">
        <v>814</v>
      </c>
    </row>
    <row r="323" spans="2:11">
      <c r="B323" s="54" t="s">
        <v>17</v>
      </c>
      <c r="C323" s="53" t="s">
        <v>16</v>
      </c>
      <c r="D323" s="103">
        <v>45919</v>
      </c>
      <c r="E323" s="69" t="s">
        <v>961</v>
      </c>
      <c r="F323" s="69" t="s">
        <v>101</v>
      </c>
      <c r="G323" s="68">
        <v>30</v>
      </c>
      <c r="H323" s="74">
        <v>48</v>
      </c>
      <c r="I323" s="73">
        <v>1440</v>
      </c>
      <c r="J323" s="50" t="s">
        <v>8</v>
      </c>
      <c r="K323" s="26" t="s">
        <v>815</v>
      </c>
    </row>
    <row r="324" spans="2:11">
      <c r="B324" s="54" t="s">
        <v>17</v>
      </c>
      <c r="C324" s="53" t="s">
        <v>16</v>
      </c>
      <c r="D324" s="103">
        <v>45919</v>
      </c>
      <c r="E324" s="69" t="s">
        <v>961</v>
      </c>
      <c r="F324" s="69" t="s">
        <v>101</v>
      </c>
      <c r="G324" s="68">
        <v>30</v>
      </c>
      <c r="H324" s="74">
        <v>48</v>
      </c>
      <c r="I324" s="73">
        <v>1440</v>
      </c>
      <c r="J324" s="50" t="s">
        <v>8</v>
      </c>
      <c r="K324" s="26" t="s">
        <v>816</v>
      </c>
    </row>
    <row r="325" spans="2:11">
      <c r="B325" s="54" t="s">
        <v>17</v>
      </c>
      <c r="C325" s="53" t="s">
        <v>16</v>
      </c>
      <c r="D325" s="103">
        <v>45919</v>
      </c>
      <c r="E325" s="69" t="s">
        <v>961</v>
      </c>
      <c r="F325" s="69" t="s">
        <v>101</v>
      </c>
      <c r="G325" s="68">
        <v>30</v>
      </c>
      <c r="H325" s="74">
        <v>48</v>
      </c>
      <c r="I325" s="73">
        <v>1440</v>
      </c>
      <c r="J325" s="50" t="s">
        <v>8</v>
      </c>
      <c r="K325" s="26" t="s">
        <v>817</v>
      </c>
    </row>
    <row r="326" spans="2:11">
      <c r="B326" s="54" t="s">
        <v>17</v>
      </c>
      <c r="C326" s="53" t="s">
        <v>16</v>
      </c>
      <c r="D326" s="103">
        <v>45919</v>
      </c>
      <c r="E326" s="69" t="s">
        <v>961</v>
      </c>
      <c r="F326" s="69" t="s">
        <v>101</v>
      </c>
      <c r="G326" s="68">
        <v>30</v>
      </c>
      <c r="H326" s="74">
        <v>48</v>
      </c>
      <c r="I326" s="73">
        <v>1440</v>
      </c>
      <c r="J326" s="50" t="s">
        <v>8</v>
      </c>
      <c r="K326" s="26" t="s">
        <v>818</v>
      </c>
    </row>
    <row r="327" spans="2:11">
      <c r="B327" s="54" t="s">
        <v>17</v>
      </c>
      <c r="C327" s="53" t="s">
        <v>16</v>
      </c>
      <c r="D327" s="103">
        <v>45919</v>
      </c>
      <c r="E327" s="69" t="s">
        <v>962</v>
      </c>
      <c r="F327" s="69" t="s">
        <v>101</v>
      </c>
      <c r="G327" s="68">
        <v>120</v>
      </c>
      <c r="H327" s="74">
        <v>48</v>
      </c>
      <c r="I327" s="73">
        <v>5760</v>
      </c>
      <c r="J327" s="50" t="s">
        <v>8</v>
      </c>
      <c r="K327" s="26" t="s">
        <v>819</v>
      </c>
    </row>
    <row r="328" spans="2:11">
      <c r="B328" s="54" t="s">
        <v>17</v>
      </c>
      <c r="C328" s="53" t="s">
        <v>16</v>
      </c>
      <c r="D328" s="103">
        <v>45919</v>
      </c>
      <c r="E328" s="69" t="s">
        <v>963</v>
      </c>
      <c r="F328" s="69" t="s">
        <v>101</v>
      </c>
      <c r="G328" s="68">
        <v>60</v>
      </c>
      <c r="H328" s="74">
        <v>48</v>
      </c>
      <c r="I328" s="73">
        <v>2880</v>
      </c>
      <c r="J328" s="50" t="s">
        <v>8</v>
      </c>
      <c r="K328" s="26" t="s">
        <v>820</v>
      </c>
    </row>
    <row r="329" spans="2:11">
      <c r="B329" s="54" t="s">
        <v>17</v>
      </c>
      <c r="C329" s="53" t="s">
        <v>16</v>
      </c>
      <c r="D329" s="103">
        <v>45919</v>
      </c>
      <c r="E329" s="69" t="s">
        <v>964</v>
      </c>
      <c r="F329" s="69" t="s">
        <v>101</v>
      </c>
      <c r="G329" s="68">
        <v>60</v>
      </c>
      <c r="H329" s="74">
        <v>48</v>
      </c>
      <c r="I329" s="73">
        <v>2880</v>
      </c>
      <c r="J329" s="50" t="s">
        <v>8</v>
      </c>
      <c r="K329" s="26" t="s">
        <v>821</v>
      </c>
    </row>
    <row r="330" spans="2:11">
      <c r="B330" s="54" t="s">
        <v>17</v>
      </c>
      <c r="C330" s="53" t="s">
        <v>16</v>
      </c>
      <c r="D330" s="103">
        <v>45919</v>
      </c>
      <c r="E330" s="69" t="s">
        <v>965</v>
      </c>
      <c r="F330" s="69" t="s">
        <v>101</v>
      </c>
      <c r="G330" s="68">
        <v>60</v>
      </c>
      <c r="H330" s="74">
        <v>48</v>
      </c>
      <c r="I330" s="73">
        <v>2880</v>
      </c>
      <c r="J330" s="50" t="s">
        <v>8</v>
      </c>
      <c r="K330" s="26" t="s">
        <v>822</v>
      </c>
    </row>
    <row r="331" spans="2:11">
      <c r="B331" s="54" t="s">
        <v>17</v>
      </c>
      <c r="C331" s="53" t="s">
        <v>16</v>
      </c>
      <c r="D331" s="103">
        <v>45919</v>
      </c>
      <c r="E331" s="69" t="s">
        <v>966</v>
      </c>
      <c r="F331" s="69" t="s">
        <v>101</v>
      </c>
      <c r="G331" s="68">
        <v>90</v>
      </c>
      <c r="H331" s="74">
        <v>48</v>
      </c>
      <c r="I331" s="73">
        <v>4320</v>
      </c>
      <c r="J331" s="50" t="s">
        <v>8</v>
      </c>
      <c r="K331" s="26" t="s">
        <v>823</v>
      </c>
    </row>
    <row r="332" spans="2:11">
      <c r="B332" s="54" t="s">
        <v>17</v>
      </c>
      <c r="C332" s="53" t="s">
        <v>16</v>
      </c>
      <c r="D332" s="103">
        <v>45919</v>
      </c>
      <c r="E332" s="69" t="s">
        <v>967</v>
      </c>
      <c r="F332" s="69" t="s">
        <v>101</v>
      </c>
      <c r="G332" s="68">
        <v>60</v>
      </c>
      <c r="H332" s="74">
        <v>48</v>
      </c>
      <c r="I332" s="73">
        <v>2880</v>
      </c>
      <c r="J332" s="50" t="s">
        <v>8</v>
      </c>
      <c r="K332" s="26" t="s">
        <v>824</v>
      </c>
    </row>
    <row r="333" spans="2:11">
      <c r="B333" s="54" t="s">
        <v>17</v>
      </c>
      <c r="C333" s="53" t="s">
        <v>16</v>
      </c>
      <c r="D333" s="103">
        <v>45919</v>
      </c>
      <c r="E333" s="69" t="s">
        <v>967</v>
      </c>
      <c r="F333" s="69" t="s">
        <v>101</v>
      </c>
      <c r="G333" s="68">
        <v>30</v>
      </c>
      <c r="H333" s="74">
        <v>48</v>
      </c>
      <c r="I333" s="73">
        <v>1440</v>
      </c>
      <c r="J333" s="50" t="s">
        <v>8</v>
      </c>
      <c r="K333" s="26" t="s">
        <v>825</v>
      </c>
    </row>
    <row r="334" spans="2:11">
      <c r="B334" s="54" t="s">
        <v>17</v>
      </c>
      <c r="C334" s="53" t="s">
        <v>16</v>
      </c>
      <c r="D334" s="103">
        <v>45919</v>
      </c>
      <c r="E334" s="69" t="s">
        <v>968</v>
      </c>
      <c r="F334" s="69" t="s">
        <v>101</v>
      </c>
      <c r="G334" s="68">
        <v>28</v>
      </c>
      <c r="H334" s="74">
        <v>48</v>
      </c>
      <c r="I334" s="73">
        <v>1344</v>
      </c>
      <c r="J334" s="50" t="s">
        <v>8</v>
      </c>
      <c r="K334" s="26" t="s">
        <v>826</v>
      </c>
    </row>
    <row r="335" spans="2:11">
      <c r="B335" s="54" t="s">
        <v>17</v>
      </c>
      <c r="C335" s="53" t="s">
        <v>16</v>
      </c>
      <c r="D335" s="103">
        <v>45919</v>
      </c>
      <c r="E335" s="69" t="s">
        <v>647</v>
      </c>
      <c r="F335" s="69" t="s">
        <v>101</v>
      </c>
      <c r="G335" s="68">
        <v>29</v>
      </c>
      <c r="H335" s="74">
        <v>47.98</v>
      </c>
      <c r="I335" s="73">
        <v>1391.4199999999998</v>
      </c>
      <c r="J335" s="50" t="s">
        <v>8</v>
      </c>
      <c r="K335" s="26" t="s">
        <v>827</v>
      </c>
    </row>
    <row r="336" spans="2:11">
      <c r="B336" s="54" t="s">
        <v>17</v>
      </c>
      <c r="C336" s="53" t="s">
        <v>16</v>
      </c>
      <c r="D336" s="103">
        <v>45919</v>
      </c>
      <c r="E336" s="69" t="s">
        <v>647</v>
      </c>
      <c r="F336" s="69" t="s">
        <v>101</v>
      </c>
      <c r="G336" s="68">
        <v>30</v>
      </c>
      <c r="H336" s="74">
        <v>47.98</v>
      </c>
      <c r="I336" s="73">
        <v>1439.3999999999999</v>
      </c>
      <c r="J336" s="50" t="s">
        <v>8</v>
      </c>
      <c r="K336" s="26" t="s">
        <v>828</v>
      </c>
    </row>
    <row r="337" spans="2:11">
      <c r="B337" s="54" t="s">
        <v>17</v>
      </c>
      <c r="C337" s="53" t="s">
        <v>16</v>
      </c>
      <c r="D337" s="103">
        <v>45919</v>
      </c>
      <c r="E337" s="69" t="s">
        <v>647</v>
      </c>
      <c r="F337" s="69" t="s">
        <v>101</v>
      </c>
      <c r="G337" s="68">
        <v>14</v>
      </c>
      <c r="H337" s="74">
        <v>47.96</v>
      </c>
      <c r="I337" s="73">
        <v>671.44</v>
      </c>
      <c r="J337" s="50" t="s">
        <v>8</v>
      </c>
      <c r="K337" s="26" t="s">
        <v>829</v>
      </c>
    </row>
    <row r="338" spans="2:11">
      <c r="B338" s="54" t="s">
        <v>17</v>
      </c>
      <c r="C338" s="53" t="s">
        <v>16</v>
      </c>
      <c r="D338" s="103">
        <v>45919</v>
      </c>
      <c r="E338" s="69" t="s">
        <v>647</v>
      </c>
      <c r="F338" s="69" t="s">
        <v>101</v>
      </c>
      <c r="G338" s="68">
        <v>14</v>
      </c>
      <c r="H338" s="74">
        <v>47.96</v>
      </c>
      <c r="I338" s="73">
        <v>671.44</v>
      </c>
      <c r="J338" s="50" t="s">
        <v>8</v>
      </c>
      <c r="K338" s="26" t="s">
        <v>830</v>
      </c>
    </row>
    <row r="339" spans="2:11">
      <c r="B339" s="54" t="s">
        <v>17</v>
      </c>
      <c r="C339" s="53" t="s">
        <v>16</v>
      </c>
      <c r="D339" s="103">
        <v>45919</v>
      </c>
      <c r="E339" s="69" t="s">
        <v>647</v>
      </c>
      <c r="F339" s="69" t="s">
        <v>101</v>
      </c>
      <c r="G339" s="68">
        <v>22</v>
      </c>
      <c r="H339" s="74">
        <v>47.98</v>
      </c>
      <c r="I339" s="73">
        <v>1055.56</v>
      </c>
      <c r="J339" s="50" t="s">
        <v>8</v>
      </c>
      <c r="K339" s="26" t="s">
        <v>831</v>
      </c>
    </row>
    <row r="340" spans="2:11">
      <c r="B340" s="54" t="s">
        <v>17</v>
      </c>
      <c r="C340" s="53" t="s">
        <v>16</v>
      </c>
      <c r="D340" s="103">
        <v>45919</v>
      </c>
      <c r="E340" s="69" t="s">
        <v>969</v>
      </c>
      <c r="F340" s="69" t="s">
        <v>101</v>
      </c>
      <c r="G340" s="68">
        <v>36</v>
      </c>
      <c r="H340" s="74">
        <v>48</v>
      </c>
      <c r="I340" s="73">
        <v>1728</v>
      </c>
      <c r="J340" s="50" t="s">
        <v>8</v>
      </c>
      <c r="K340" s="26" t="s">
        <v>832</v>
      </c>
    </row>
    <row r="341" spans="2:11">
      <c r="B341" s="54" t="s">
        <v>17</v>
      </c>
      <c r="C341" s="53" t="s">
        <v>16</v>
      </c>
      <c r="D341" s="103">
        <v>45919</v>
      </c>
      <c r="E341" s="69" t="s">
        <v>969</v>
      </c>
      <c r="F341" s="69" t="s">
        <v>101</v>
      </c>
      <c r="G341" s="68">
        <v>54</v>
      </c>
      <c r="H341" s="74">
        <v>48</v>
      </c>
      <c r="I341" s="73">
        <v>2592</v>
      </c>
      <c r="J341" s="50" t="s">
        <v>8</v>
      </c>
      <c r="K341" s="26" t="s">
        <v>833</v>
      </c>
    </row>
    <row r="342" spans="2:11">
      <c r="B342" s="54" t="s">
        <v>17</v>
      </c>
      <c r="C342" s="53" t="s">
        <v>16</v>
      </c>
      <c r="D342" s="103">
        <v>45919</v>
      </c>
      <c r="E342" s="69" t="s">
        <v>970</v>
      </c>
      <c r="F342" s="69" t="s">
        <v>101</v>
      </c>
      <c r="G342" s="68">
        <v>14</v>
      </c>
      <c r="H342" s="74">
        <v>48</v>
      </c>
      <c r="I342" s="73">
        <v>672</v>
      </c>
      <c r="J342" s="50" t="s">
        <v>8</v>
      </c>
      <c r="K342" s="26" t="s">
        <v>834</v>
      </c>
    </row>
    <row r="343" spans="2:11">
      <c r="B343" s="54" t="s">
        <v>17</v>
      </c>
      <c r="C343" s="53" t="s">
        <v>16</v>
      </c>
      <c r="D343" s="103">
        <v>45919</v>
      </c>
      <c r="E343" s="69" t="s">
        <v>970</v>
      </c>
      <c r="F343" s="69" t="s">
        <v>101</v>
      </c>
      <c r="G343" s="68">
        <v>19</v>
      </c>
      <c r="H343" s="74">
        <v>48</v>
      </c>
      <c r="I343" s="73">
        <v>912</v>
      </c>
      <c r="J343" s="50" t="s">
        <v>8</v>
      </c>
      <c r="K343" s="26" t="s">
        <v>835</v>
      </c>
    </row>
    <row r="344" spans="2:11">
      <c r="B344" s="54" t="s">
        <v>17</v>
      </c>
      <c r="C344" s="53" t="s">
        <v>16</v>
      </c>
      <c r="D344" s="103">
        <v>45919</v>
      </c>
      <c r="E344" s="69" t="s">
        <v>971</v>
      </c>
      <c r="F344" s="69" t="s">
        <v>101</v>
      </c>
      <c r="G344" s="68">
        <v>14</v>
      </c>
      <c r="H344" s="74">
        <v>47.98</v>
      </c>
      <c r="I344" s="73">
        <v>671.71999999999991</v>
      </c>
      <c r="J344" s="50" t="s">
        <v>8</v>
      </c>
      <c r="K344" s="26" t="s">
        <v>836</v>
      </c>
    </row>
    <row r="345" spans="2:11">
      <c r="B345" s="54" t="s">
        <v>17</v>
      </c>
      <c r="C345" s="53" t="s">
        <v>16</v>
      </c>
      <c r="D345" s="103">
        <v>45919</v>
      </c>
      <c r="E345" s="69" t="s">
        <v>971</v>
      </c>
      <c r="F345" s="69" t="s">
        <v>101</v>
      </c>
      <c r="G345" s="68">
        <v>14</v>
      </c>
      <c r="H345" s="74">
        <v>47.98</v>
      </c>
      <c r="I345" s="73">
        <v>671.71999999999991</v>
      </c>
      <c r="J345" s="50" t="s">
        <v>8</v>
      </c>
      <c r="K345" s="26" t="s">
        <v>837</v>
      </c>
    </row>
    <row r="346" spans="2:11">
      <c r="B346" s="54" t="s">
        <v>17</v>
      </c>
      <c r="C346" s="53" t="s">
        <v>16</v>
      </c>
      <c r="D346" s="103">
        <v>45919</v>
      </c>
      <c r="E346" s="69" t="s">
        <v>971</v>
      </c>
      <c r="F346" s="69" t="s">
        <v>101</v>
      </c>
      <c r="G346" s="68">
        <v>14</v>
      </c>
      <c r="H346" s="74">
        <v>47.98</v>
      </c>
      <c r="I346" s="73">
        <v>671.71999999999991</v>
      </c>
      <c r="J346" s="50" t="s">
        <v>8</v>
      </c>
      <c r="K346" s="26" t="s">
        <v>838</v>
      </c>
    </row>
    <row r="347" spans="2:11">
      <c r="B347" s="54" t="s">
        <v>17</v>
      </c>
      <c r="C347" s="53" t="s">
        <v>16</v>
      </c>
      <c r="D347" s="103">
        <v>45919</v>
      </c>
      <c r="E347" s="69" t="s">
        <v>971</v>
      </c>
      <c r="F347" s="69" t="s">
        <v>101</v>
      </c>
      <c r="G347" s="68">
        <v>30</v>
      </c>
      <c r="H347" s="74">
        <v>47.98</v>
      </c>
      <c r="I347" s="73">
        <v>1439.3999999999999</v>
      </c>
      <c r="J347" s="50" t="s">
        <v>8</v>
      </c>
      <c r="K347" s="26" t="s">
        <v>839</v>
      </c>
    </row>
    <row r="348" spans="2:11">
      <c r="B348" s="54" t="s">
        <v>17</v>
      </c>
      <c r="C348" s="53" t="s">
        <v>16</v>
      </c>
      <c r="D348" s="103">
        <v>45919</v>
      </c>
      <c r="E348" s="69" t="s">
        <v>971</v>
      </c>
      <c r="F348" s="69" t="s">
        <v>101</v>
      </c>
      <c r="G348" s="68">
        <v>30</v>
      </c>
      <c r="H348" s="74">
        <v>47.98</v>
      </c>
      <c r="I348" s="73">
        <v>1439.3999999999999</v>
      </c>
      <c r="J348" s="50" t="s">
        <v>8</v>
      </c>
      <c r="K348" s="26" t="s">
        <v>840</v>
      </c>
    </row>
    <row r="349" spans="2:11">
      <c r="B349" s="54" t="s">
        <v>17</v>
      </c>
      <c r="C349" s="53" t="s">
        <v>16</v>
      </c>
      <c r="D349" s="103">
        <v>45919</v>
      </c>
      <c r="E349" s="69" t="s">
        <v>971</v>
      </c>
      <c r="F349" s="69" t="s">
        <v>101</v>
      </c>
      <c r="G349" s="68">
        <v>30</v>
      </c>
      <c r="H349" s="74">
        <v>47.98</v>
      </c>
      <c r="I349" s="73">
        <v>1439.3999999999999</v>
      </c>
      <c r="J349" s="50" t="s">
        <v>8</v>
      </c>
      <c r="K349" s="26" t="s">
        <v>841</v>
      </c>
    </row>
    <row r="350" spans="2:11">
      <c r="B350" s="54" t="s">
        <v>17</v>
      </c>
      <c r="C350" s="53" t="s">
        <v>16</v>
      </c>
      <c r="D350" s="103">
        <v>45919</v>
      </c>
      <c r="E350" s="69" t="s">
        <v>971</v>
      </c>
      <c r="F350" s="69" t="s">
        <v>101</v>
      </c>
      <c r="G350" s="68">
        <v>30</v>
      </c>
      <c r="H350" s="74">
        <v>47.98</v>
      </c>
      <c r="I350" s="73">
        <v>1439.3999999999999</v>
      </c>
      <c r="J350" s="50" t="s">
        <v>8</v>
      </c>
      <c r="K350" s="26" t="s">
        <v>842</v>
      </c>
    </row>
    <row r="351" spans="2:11">
      <c r="B351" s="54" t="s">
        <v>17</v>
      </c>
      <c r="C351" s="53" t="s">
        <v>16</v>
      </c>
      <c r="D351" s="103">
        <v>45919</v>
      </c>
      <c r="E351" s="69" t="s">
        <v>971</v>
      </c>
      <c r="F351" s="69" t="s">
        <v>101</v>
      </c>
      <c r="G351" s="68">
        <v>30</v>
      </c>
      <c r="H351" s="74">
        <v>47.98</v>
      </c>
      <c r="I351" s="73">
        <v>1439.3999999999999</v>
      </c>
      <c r="J351" s="50" t="s">
        <v>8</v>
      </c>
      <c r="K351" s="26" t="s">
        <v>843</v>
      </c>
    </row>
    <row r="352" spans="2:11">
      <c r="B352" s="54" t="s">
        <v>17</v>
      </c>
      <c r="C352" s="53" t="s">
        <v>16</v>
      </c>
      <c r="D352" s="103">
        <v>45919</v>
      </c>
      <c r="E352" s="69" t="s">
        <v>971</v>
      </c>
      <c r="F352" s="69" t="s">
        <v>101</v>
      </c>
      <c r="G352" s="68">
        <v>30</v>
      </c>
      <c r="H352" s="74">
        <v>47.98</v>
      </c>
      <c r="I352" s="73">
        <v>1439.3999999999999</v>
      </c>
      <c r="J352" s="50" t="s">
        <v>8</v>
      </c>
      <c r="K352" s="26" t="s">
        <v>844</v>
      </c>
    </row>
    <row r="353" spans="2:11">
      <c r="B353" s="54" t="s">
        <v>17</v>
      </c>
      <c r="C353" s="53" t="s">
        <v>16</v>
      </c>
      <c r="D353" s="103">
        <v>45919</v>
      </c>
      <c r="E353" s="69" t="s">
        <v>971</v>
      </c>
      <c r="F353" s="69" t="s">
        <v>101</v>
      </c>
      <c r="G353" s="68">
        <v>30</v>
      </c>
      <c r="H353" s="74">
        <v>47.98</v>
      </c>
      <c r="I353" s="73">
        <v>1439.3999999999999</v>
      </c>
      <c r="J353" s="50" t="s">
        <v>8</v>
      </c>
      <c r="K353" s="26" t="s">
        <v>845</v>
      </c>
    </row>
    <row r="354" spans="2:11">
      <c r="B354" s="54" t="s">
        <v>17</v>
      </c>
      <c r="C354" s="53" t="s">
        <v>16</v>
      </c>
      <c r="D354" s="103">
        <v>45919</v>
      </c>
      <c r="E354" s="69" t="s">
        <v>971</v>
      </c>
      <c r="F354" s="69" t="s">
        <v>101</v>
      </c>
      <c r="G354" s="68">
        <v>30</v>
      </c>
      <c r="H354" s="74">
        <v>47.98</v>
      </c>
      <c r="I354" s="73">
        <v>1439.3999999999999</v>
      </c>
      <c r="J354" s="50" t="s">
        <v>8</v>
      </c>
      <c r="K354" s="26" t="s">
        <v>846</v>
      </c>
    </row>
    <row r="355" spans="2:11">
      <c r="B355" s="54" t="s">
        <v>17</v>
      </c>
      <c r="C355" s="53" t="s">
        <v>16</v>
      </c>
      <c r="D355" s="103">
        <v>45919</v>
      </c>
      <c r="E355" s="69" t="s">
        <v>971</v>
      </c>
      <c r="F355" s="69" t="s">
        <v>101</v>
      </c>
      <c r="G355" s="68">
        <v>30</v>
      </c>
      <c r="H355" s="74">
        <v>47.98</v>
      </c>
      <c r="I355" s="73">
        <v>1439.3999999999999</v>
      </c>
      <c r="J355" s="50" t="s">
        <v>8</v>
      </c>
      <c r="K355" s="26" t="s">
        <v>847</v>
      </c>
    </row>
    <row r="356" spans="2:11">
      <c r="B356" s="54" t="s">
        <v>17</v>
      </c>
      <c r="C356" s="53" t="s">
        <v>16</v>
      </c>
      <c r="D356" s="103">
        <v>45919</v>
      </c>
      <c r="E356" s="69" t="s">
        <v>972</v>
      </c>
      <c r="F356" s="69" t="s">
        <v>101</v>
      </c>
      <c r="G356" s="68">
        <v>17</v>
      </c>
      <c r="H356" s="74">
        <v>47.98</v>
      </c>
      <c r="I356" s="73">
        <v>815.66</v>
      </c>
      <c r="J356" s="50" t="s">
        <v>8</v>
      </c>
      <c r="K356" s="26" t="s">
        <v>848</v>
      </c>
    </row>
    <row r="357" spans="2:11">
      <c r="B357" s="54" t="s">
        <v>17</v>
      </c>
      <c r="C357" s="53" t="s">
        <v>16</v>
      </c>
      <c r="D357" s="103">
        <v>45919</v>
      </c>
      <c r="E357" s="69" t="s">
        <v>972</v>
      </c>
      <c r="F357" s="69" t="s">
        <v>101</v>
      </c>
      <c r="G357" s="68">
        <v>43</v>
      </c>
      <c r="H357" s="74">
        <v>47.98</v>
      </c>
      <c r="I357" s="73">
        <v>2063.14</v>
      </c>
      <c r="J357" s="50" t="s">
        <v>8</v>
      </c>
      <c r="K357" s="26" t="s">
        <v>849</v>
      </c>
    </row>
    <row r="358" spans="2:11">
      <c r="B358" s="54" t="s">
        <v>17</v>
      </c>
      <c r="C358" s="53" t="s">
        <v>16</v>
      </c>
      <c r="D358" s="103">
        <v>45919</v>
      </c>
      <c r="E358" s="69" t="s">
        <v>973</v>
      </c>
      <c r="F358" s="69" t="s">
        <v>101</v>
      </c>
      <c r="G358" s="68">
        <v>9</v>
      </c>
      <c r="H358" s="74">
        <v>48</v>
      </c>
      <c r="I358" s="73">
        <v>432</v>
      </c>
      <c r="J358" s="50" t="s">
        <v>8</v>
      </c>
      <c r="K358" s="26" t="s">
        <v>850</v>
      </c>
    </row>
    <row r="359" spans="2:11">
      <c r="B359" s="54" t="s">
        <v>17</v>
      </c>
      <c r="C359" s="53" t="s">
        <v>16</v>
      </c>
      <c r="D359" s="103">
        <v>45919</v>
      </c>
      <c r="E359" s="69" t="s">
        <v>974</v>
      </c>
      <c r="F359" s="69" t="s">
        <v>101</v>
      </c>
      <c r="G359" s="68">
        <v>14</v>
      </c>
      <c r="H359" s="74">
        <v>48</v>
      </c>
      <c r="I359" s="73">
        <v>672</v>
      </c>
      <c r="J359" s="50" t="s">
        <v>8</v>
      </c>
      <c r="K359" s="26" t="s">
        <v>851</v>
      </c>
    </row>
    <row r="360" spans="2:11">
      <c r="B360" s="54" t="s">
        <v>17</v>
      </c>
      <c r="C360" s="53" t="s">
        <v>16</v>
      </c>
      <c r="D360" s="103">
        <v>45919</v>
      </c>
      <c r="E360" s="69" t="s">
        <v>974</v>
      </c>
      <c r="F360" s="69" t="s">
        <v>101</v>
      </c>
      <c r="G360" s="68">
        <v>14</v>
      </c>
      <c r="H360" s="74">
        <v>48</v>
      </c>
      <c r="I360" s="73">
        <v>672</v>
      </c>
      <c r="J360" s="50" t="s">
        <v>8</v>
      </c>
      <c r="K360" s="26" t="s">
        <v>852</v>
      </c>
    </row>
    <row r="361" spans="2:11">
      <c r="B361" s="54" t="s">
        <v>17</v>
      </c>
      <c r="C361" s="53" t="s">
        <v>16</v>
      </c>
      <c r="D361" s="103">
        <v>45919</v>
      </c>
      <c r="E361" s="69" t="s">
        <v>662</v>
      </c>
      <c r="F361" s="69" t="s">
        <v>101</v>
      </c>
      <c r="G361" s="68">
        <v>84</v>
      </c>
      <c r="H361" s="74">
        <v>48</v>
      </c>
      <c r="I361" s="73">
        <v>4032</v>
      </c>
      <c r="J361" s="50" t="s">
        <v>8</v>
      </c>
      <c r="K361" s="26" t="s">
        <v>853</v>
      </c>
    </row>
    <row r="362" spans="2:11">
      <c r="B362" s="54" t="s">
        <v>17</v>
      </c>
      <c r="C362" s="53" t="s">
        <v>16</v>
      </c>
      <c r="D362" s="103">
        <v>45919</v>
      </c>
      <c r="E362" s="69" t="s">
        <v>662</v>
      </c>
      <c r="F362" s="69" t="s">
        <v>101</v>
      </c>
      <c r="G362" s="68">
        <v>14</v>
      </c>
      <c r="H362" s="74">
        <v>48</v>
      </c>
      <c r="I362" s="73">
        <v>672</v>
      </c>
      <c r="J362" s="50" t="s">
        <v>8</v>
      </c>
      <c r="K362" s="26" t="s">
        <v>854</v>
      </c>
    </row>
    <row r="363" spans="2:11">
      <c r="B363" s="54" t="s">
        <v>17</v>
      </c>
      <c r="C363" s="53" t="s">
        <v>16</v>
      </c>
      <c r="D363" s="103">
        <v>45919</v>
      </c>
      <c r="E363" s="69" t="s">
        <v>662</v>
      </c>
      <c r="F363" s="69" t="s">
        <v>101</v>
      </c>
      <c r="G363" s="68">
        <v>14</v>
      </c>
      <c r="H363" s="74">
        <v>48</v>
      </c>
      <c r="I363" s="73">
        <v>672</v>
      </c>
      <c r="J363" s="50" t="s">
        <v>8</v>
      </c>
      <c r="K363" s="26" t="s">
        <v>855</v>
      </c>
    </row>
    <row r="364" spans="2:11">
      <c r="B364" s="54" t="s">
        <v>17</v>
      </c>
      <c r="C364" s="53" t="s">
        <v>16</v>
      </c>
      <c r="D364" s="103">
        <v>45919</v>
      </c>
      <c r="E364" s="69" t="s">
        <v>662</v>
      </c>
      <c r="F364" s="69" t="s">
        <v>101</v>
      </c>
      <c r="G364" s="68">
        <v>90</v>
      </c>
      <c r="H364" s="74">
        <v>48</v>
      </c>
      <c r="I364" s="73">
        <v>4320</v>
      </c>
      <c r="J364" s="50" t="s">
        <v>8</v>
      </c>
      <c r="K364" s="26" t="s">
        <v>856</v>
      </c>
    </row>
    <row r="365" spans="2:11">
      <c r="B365" s="54" t="s">
        <v>17</v>
      </c>
      <c r="C365" s="53" t="s">
        <v>16</v>
      </c>
      <c r="D365" s="103">
        <v>45919</v>
      </c>
      <c r="E365" s="69" t="s">
        <v>662</v>
      </c>
      <c r="F365" s="69" t="s">
        <v>101</v>
      </c>
      <c r="G365" s="68">
        <v>30</v>
      </c>
      <c r="H365" s="74">
        <v>48</v>
      </c>
      <c r="I365" s="73">
        <v>1440</v>
      </c>
      <c r="J365" s="50" t="s">
        <v>8</v>
      </c>
      <c r="K365" s="26" t="s">
        <v>857</v>
      </c>
    </row>
    <row r="366" spans="2:11">
      <c r="B366" s="54" t="s">
        <v>17</v>
      </c>
      <c r="C366" s="53" t="s">
        <v>16</v>
      </c>
      <c r="D366" s="103">
        <v>45919</v>
      </c>
      <c r="E366" s="69" t="s">
        <v>662</v>
      </c>
      <c r="F366" s="69" t="s">
        <v>101</v>
      </c>
      <c r="G366" s="68">
        <v>30</v>
      </c>
      <c r="H366" s="74">
        <v>48</v>
      </c>
      <c r="I366" s="73">
        <v>1440</v>
      </c>
      <c r="J366" s="50" t="s">
        <v>8</v>
      </c>
      <c r="K366" s="26" t="s">
        <v>858</v>
      </c>
    </row>
    <row r="367" spans="2:11">
      <c r="B367" s="54" t="s">
        <v>17</v>
      </c>
      <c r="C367" s="53" t="s">
        <v>16</v>
      </c>
      <c r="D367" s="103">
        <v>45919</v>
      </c>
      <c r="E367" s="69" t="s">
        <v>662</v>
      </c>
      <c r="F367" s="69" t="s">
        <v>101</v>
      </c>
      <c r="G367" s="68">
        <v>30</v>
      </c>
      <c r="H367" s="74">
        <v>48</v>
      </c>
      <c r="I367" s="73">
        <v>1440</v>
      </c>
      <c r="J367" s="50" t="s">
        <v>8</v>
      </c>
      <c r="K367" s="26" t="s">
        <v>859</v>
      </c>
    </row>
    <row r="368" spans="2:11">
      <c r="B368" s="54" t="s">
        <v>17</v>
      </c>
      <c r="C368" s="53" t="s">
        <v>16</v>
      </c>
      <c r="D368" s="103">
        <v>45919</v>
      </c>
      <c r="E368" s="69" t="s">
        <v>662</v>
      </c>
      <c r="F368" s="69" t="s">
        <v>101</v>
      </c>
      <c r="G368" s="68">
        <v>30</v>
      </c>
      <c r="H368" s="74">
        <v>48</v>
      </c>
      <c r="I368" s="73">
        <v>1440</v>
      </c>
      <c r="J368" s="50" t="s">
        <v>8</v>
      </c>
      <c r="K368" s="26" t="s">
        <v>860</v>
      </c>
    </row>
    <row r="369" spans="2:11">
      <c r="B369" s="54" t="s">
        <v>17</v>
      </c>
      <c r="C369" s="53" t="s">
        <v>16</v>
      </c>
      <c r="D369" s="103">
        <v>45919</v>
      </c>
      <c r="E369" s="69" t="s">
        <v>662</v>
      </c>
      <c r="F369" s="69" t="s">
        <v>101</v>
      </c>
      <c r="G369" s="68">
        <v>30</v>
      </c>
      <c r="H369" s="74">
        <v>48</v>
      </c>
      <c r="I369" s="73">
        <v>1440</v>
      </c>
      <c r="J369" s="50" t="s">
        <v>8</v>
      </c>
      <c r="K369" s="26" t="s">
        <v>861</v>
      </c>
    </row>
    <row r="370" spans="2:11">
      <c r="B370" s="54" t="s">
        <v>17</v>
      </c>
      <c r="C370" s="53" t="s">
        <v>16</v>
      </c>
      <c r="D370" s="103">
        <v>45919</v>
      </c>
      <c r="E370" s="69" t="s">
        <v>662</v>
      </c>
      <c r="F370" s="69" t="s">
        <v>101</v>
      </c>
      <c r="G370" s="68">
        <v>30</v>
      </c>
      <c r="H370" s="74">
        <v>48</v>
      </c>
      <c r="I370" s="73">
        <v>1440</v>
      </c>
      <c r="J370" s="50" t="s">
        <v>8</v>
      </c>
      <c r="K370" s="26" t="s">
        <v>862</v>
      </c>
    </row>
    <row r="371" spans="2:11">
      <c r="B371" s="54" t="s">
        <v>17</v>
      </c>
      <c r="C371" s="53" t="s">
        <v>16</v>
      </c>
      <c r="D371" s="103">
        <v>45919</v>
      </c>
      <c r="E371" s="69" t="s">
        <v>662</v>
      </c>
      <c r="F371" s="69" t="s">
        <v>101</v>
      </c>
      <c r="G371" s="68">
        <v>30</v>
      </c>
      <c r="H371" s="74">
        <v>48</v>
      </c>
      <c r="I371" s="73">
        <v>1440</v>
      </c>
      <c r="J371" s="50" t="s">
        <v>8</v>
      </c>
      <c r="K371" s="26" t="s">
        <v>863</v>
      </c>
    </row>
    <row r="372" spans="2:11">
      <c r="B372" s="54" t="s">
        <v>17</v>
      </c>
      <c r="C372" s="53" t="s">
        <v>16</v>
      </c>
      <c r="D372" s="103">
        <v>45919</v>
      </c>
      <c r="E372" s="69" t="s">
        <v>662</v>
      </c>
      <c r="F372" s="69" t="s">
        <v>101</v>
      </c>
      <c r="G372" s="68">
        <v>30</v>
      </c>
      <c r="H372" s="74">
        <v>48</v>
      </c>
      <c r="I372" s="73">
        <v>1440</v>
      </c>
      <c r="J372" s="50" t="s">
        <v>8</v>
      </c>
      <c r="K372" s="26" t="s">
        <v>864</v>
      </c>
    </row>
    <row r="373" spans="2:11">
      <c r="B373" s="54" t="s">
        <v>17</v>
      </c>
      <c r="C373" s="53" t="s">
        <v>16</v>
      </c>
      <c r="D373" s="103">
        <v>45919</v>
      </c>
      <c r="E373" s="69" t="s">
        <v>662</v>
      </c>
      <c r="F373" s="69" t="s">
        <v>101</v>
      </c>
      <c r="G373" s="68">
        <v>30</v>
      </c>
      <c r="H373" s="74">
        <v>48</v>
      </c>
      <c r="I373" s="73">
        <v>1440</v>
      </c>
      <c r="J373" s="50" t="s">
        <v>8</v>
      </c>
      <c r="K373" s="26" t="s">
        <v>865</v>
      </c>
    </row>
    <row r="374" spans="2:11">
      <c r="B374" s="54" t="s">
        <v>17</v>
      </c>
      <c r="C374" s="53" t="s">
        <v>16</v>
      </c>
      <c r="D374" s="103">
        <v>45919</v>
      </c>
      <c r="E374" s="69" t="s">
        <v>662</v>
      </c>
      <c r="F374" s="69" t="s">
        <v>101</v>
      </c>
      <c r="G374" s="68">
        <v>324</v>
      </c>
      <c r="H374" s="74">
        <v>48</v>
      </c>
      <c r="I374" s="73">
        <v>15552</v>
      </c>
      <c r="J374" s="50" t="s">
        <v>8</v>
      </c>
      <c r="K374" s="26" t="s">
        <v>866</v>
      </c>
    </row>
    <row r="375" spans="2:11">
      <c r="B375" s="54" t="s">
        <v>17</v>
      </c>
      <c r="C375" s="53" t="s">
        <v>16</v>
      </c>
      <c r="D375" s="103">
        <v>45919</v>
      </c>
      <c r="E375" s="69" t="s">
        <v>662</v>
      </c>
      <c r="F375" s="69" t="s">
        <v>101</v>
      </c>
      <c r="G375" s="68">
        <v>74</v>
      </c>
      <c r="H375" s="74">
        <v>48</v>
      </c>
      <c r="I375" s="73">
        <v>3552</v>
      </c>
      <c r="J375" s="50" t="s">
        <v>8</v>
      </c>
      <c r="K375" s="26" t="s">
        <v>867</v>
      </c>
    </row>
    <row r="376" spans="2:11">
      <c r="B376" s="54" t="s">
        <v>17</v>
      </c>
      <c r="C376" s="53" t="s">
        <v>16</v>
      </c>
      <c r="D376" s="103">
        <v>45922</v>
      </c>
      <c r="E376" s="69" t="s">
        <v>1230</v>
      </c>
      <c r="F376" s="69" t="s">
        <v>101</v>
      </c>
      <c r="G376" s="68">
        <v>16</v>
      </c>
      <c r="H376" s="74">
        <v>47.9</v>
      </c>
      <c r="I376" s="73">
        <v>766.4</v>
      </c>
      <c r="J376" s="50" t="s">
        <v>8</v>
      </c>
      <c r="K376" s="26" t="s">
        <v>975</v>
      </c>
    </row>
    <row r="377" spans="2:11">
      <c r="B377" s="54" t="s">
        <v>17</v>
      </c>
      <c r="C377" s="53" t="s">
        <v>16</v>
      </c>
      <c r="D377" s="103">
        <v>45922</v>
      </c>
      <c r="E377" s="69" t="s">
        <v>1230</v>
      </c>
      <c r="F377" s="69" t="s">
        <v>101</v>
      </c>
      <c r="G377" s="68">
        <v>30</v>
      </c>
      <c r="H377" s="74">
        <v>47.9</v>
      </c>
      <c r="I377" s="73">
        <v>1437</v>
      </c>
      <c r="J377" s="50" t="s">
        <v>8</v>
      </c>
      <c r="K377" s="26" t="s">
        <v>976</v>
      </c>
    </row>
    <row r="378" spans="2:11">
      <c r="B378" s="54" t="s">
        <v>17</v>
      </c>
      <c r="C378" s="53" t="s">
        <v>16</v>
      </c>
      <c r="D378" s="103">
        <v>45922</v>
      </c>
      <c r="E378" s="69" t="s">
        <v>1230</v>
      </c>
      <c r="F378" s="69" t="s">
        <v>101</v>
      </c>
      <c r="G378" s="68">
        <v>20</v>
      </c>
      <c r="H378" s="74">
        <v>47.9</v>
      </c>
      <c r="I378" s="73">
        <v>958</v>
      </c>
      <c r="J378" s="50" t="s">
        <v>8</v>
      </c>
      <c r="K378" s="26" t="s">
        <v>977</v>
      </c>
    </row>
    <row r="379" spans="2:11">
      <c r="B379" s="54" t="s">
        <v>17</v>
      </c>
      <c r="C379" s="53" t="s">
        <v>16</v>
      </c>
      <c r="D379" s="103">
        <v>45922</v>
      </c>
      <c r="E379" s="69" t="s">
        <v>1230</v>
      </c>
      <c r="F379" s="69" t="s">
        <v>101</v>
      </c>
      <c r="G379" s="68">
        <v>13</v>
      </c>
      <c r="H379" s="74">
        <v>47.9</v>
      </c>
      <c r="I379" s="73">
        <v>622.69999999999993</v>
      </c>
      <c r="J379" s="50" t="s">
        <v>8</v>
      </c>
      <c r="K379" s="26" t="s">
        <v>978</v>
      </c>
    </row>
    <row r="380" spans="2:11">
      <c r="B380" s="54" t="s">
        <v>17</v>
      </c>
      <c r="C380" s="53" t="s">
        <v>16</v>
      </c>
      <c r="D380" s="103">
        <v>45922</v>
      </c>
      <c r="E380" s="69" t="s">
        <v>1231</v>
      </c>
      <c r="F380" s="69" t="s">
        <v>101</v>
      </c>
      <c r="G380" s="68">
        <v>13</v>
      </c>
      <c r="H380" s="74">
        <v>47.82</v>
      </c>
      <c r="I380" s="73">
        <v>621.66</v>
      </c>
      <c r="J380" s="50" t="s">
        <v>8</v>
      </c>
      <c r="K380" s="26" t="s">
        <v>979</v>
      </c>
    </row>
    <row r="381" spans="2:11">
      <c r="B381" s="54" t="s">
        <v>17</v>
      </c>
      <c r="C381" s="53" t="s">
        <v>16</v>
      </c>
      <c r="D381" s="103">
        <v>45922</v>
      </c>
      <c r="E381" s="69" t="s">
        <v>1232</v>
      </c>
      <c r="F381" s="69" t="s">
        <v>101</v>
      </c>
      <c r="G381" s="68">
        <v>30</v>
      </c>
      <c r="H381" s="74">
        <v>47.8</v>
      </c>
      <c r="I381" s="73">
        <v>1434</v>
      </c>
      <c r="J381" s="50" t="s">
        <v>8</v>
      </c>
      <c r="K381" s="26" t="s">
        <v>980</v>
      </c>
    </row>
    <row r="382" spans="2:11">
      <c r="B382" s="54" t="s">
        <v>17</v>
      </c>
      <c r="C382" s="53" t="s">
        <v>16</v>
      </c>
      <c r="D382" s="103">
        <v>45922</v>
      </c>
      <c r="E382" s="69" t="s">
        <v>1233</v>
      </c>
      <c r="F382" s="69" t="s">
        <v>101</v>
      </c>
      <c r="G382" s="68">
        <v>8</v>
      </c>
      <c r="H382" s="74">
        <v>47.9</v>
      </c>
      <c r="I382" s="73">
        <v>383.2</v>
      </c>
      <c r="J382" s="50" t="s">
        <v>8</v>
      </c>
      <c r="K382" s="26" t="s">
        <v>981</v>
      </c>
    </row>
    <row r="383" spans="2:11">
      <c r="B383" s="54" t="s">
        <v>17</v>
      </c>
      <c r="C383" s="53" t="s">
        <v>16</v>
      </c>
      <c r="D383" s="103">
        <v>45922</v>
      </c>
      <c r="E383" s="69" t="s">
        <v>1234</v>
      </c>
      <c r="F383" s="69" t="s">
        <v>101</v>
      </c>
      <c r="G383" s="68">
        <v>20</v>
      </c>
      <c r="H383" s="74">
        <v>47.76</v>
      </c>
      <c r="I383" s="73">
        <v>955.19999999999993</v>
      </c>
      <c r="J383" s="50" t="s">
        <v>8</v>
      </c>
      <c r="K383" s="26" t="s">
        <v>982</v>
      </c>
    </row>
    <row r="384" spans="2:11">
      <c r="B384" s="54" t="s">
        <v>17</v>
      </c>
      <c r="C384" s="53" t="s">
        <v>16</v>
      </c>
      <c r="D384" s="103">
        <v>45922</v>
      </c>
      <c r="E384" s="69" t="s">
        <v>1235</v>
      </c>
      <c r="F384" s="69" t="s">
        <v>101</v>
      </c>
      <c r="G384" s="68">
        <v>18</v>
      </c>
      <c r="H384" s="74">
        <v>47.84</v>
      </c>
      <c r="I384" s="73">
        <v>861.12000000000012</v>
      </c>
      <c r="J384" s="50" t="s">
        <v>8</v>
      </c>
      <c r="K384" s="26" t="s">
        <v>983</v>
      </c>
    </row>
    <row r="385" spans="2:11">
      <c r="B385" s="54" t="s">
        <v>17</v>
      </c>
      <c r="C385" s="53" t="s">
        <v>16</v>
      </c>
      <c r="D385" s="103">
        <v>45922</v>
      </c>
      <c r="E385" s="69" t="s">
        <v>1235</v>
      </c>
      <c r="F385" s="69" t="s">
        <v>101</v>
      </c>
      <c r="G385" s="68">
        <v>120</v>
      </c>
      <c r="H385" s="74">
        <v>47.84</v>
      </c>
      <c r="I385" s="73">
        <v>5740.8</v>
      </c>
      <c r="J385" s="50" t="s">
        <v>8</v>
      </c>
      <c r="K385" s="26" t="s">
        <v>984</v>
      </c>
    </row>
    <row r="386" spans="2:11">
      <c r="B386" s="54" t="s">
        <v>17</v>
      </c>
      <c r="C386" s="53" t="s">
        <v>16</v>
      </c>
      <c r="D386" s="103">
        <v>45922</v>
      </c>
      <c r="E386" s="69" t="s">
        <v>1236</v>
      </c>
      <c r="F386" s="69" t="s">
        <v>101</v>
      </c>
      <c r="G386" s="68">
        <v>30</v>
      </c>
      <c r="H386" s="74">
        <v>47.8</v>
      </c>
      <c r="I386" s="73">
        <v>1434</v>
      </c>
      <c r="J386" s="50" t="s">
        <v>8</v>
      </c>
      <c r="K386" s="26" t="s">
        <v>985</v>
      </c>
    </row>
    <row r="387" spans="2:11">
      <c r="B387" s="54" t="s">
        <v>17</v>
      </c>
      <c r="C387" s="53" t="s">
        <v>16</v>
      </c>
      <c r="D387" s="103">
        <v>45922</v>
      </c>
      <c r="E387" s="69" t="s">
        <v>1236</v>
      </c>
      <c r="F387" s="69" t="s">
        <v>101</v>
      </c>
      <c r="G387" s="68">
        <v>24</v>
      </c>
      <c r="H387" s="74">
        <v>47.82</v>
      </c>
      <c r="I387" s="73">
        <v>1147.68</v>
      </c>
      <c r="J387" s="50" t="s">
        <v>8</v>
      </c>
      <c r="K387" s="26" t="s">
        <v>986</v>
      </c>
    </row>
    <row r="388" spans="2:11">
      <c r="B388" s="54" t="s">
        <v>17</v>
      </c>
      <c r="C388" s="53" t="s">
        <v>16</v>
      </c>
      <c r="D388" s="103">
        <v>45922</v>
      </c>
      <c r="E388" s="69" t="s">
        <v>1236</v>
      </c>
      <c r="F388" s="69" t="s">
        <v>101</v>
      </c>
      <c r="G388" s="68">
        <v>18</v>
      </c>
      <c r="H388" s="74">
        <v>47.82</v>
      </c>
      <c r="I388" s="73">
        <v>860.76</v>
      </c>
      <c r="J388" s="50" t="s">
        <v>8</v>
      </c>
      <c r="K388" s="26" t="s">
        <v>987</v>
      </c>
    </row>
    <row r="389" spans="2:11">
      <c r="B389" s="54" t="s">
        <v>17</v>
      </c>
      <c r="C389" s="53" t="s">
        <v>16</v>
      </c>
      <c r="D389" s="103">
        <v>45922</v>
      </c>
      <c r="E389" s="69" t="s">
        <v>1236</v>
      </c>
      <c r="F389" s="69" t="s">
        <v>101</v>
      </c>
      <c r="G389" s="68">
        <v>13</v>
      </c>
      <c r="H389" s="74">
        <v>47.8</v>
      </c>
      <c r="I389" s="73">
        <v>621.4</v>
      </c>
      <c r="J389" s="50" t="s">
        <v>8</v>
      </c>
      <c r="K389" s="26" t="s">
        <v>988</v>
      </c>
    </row>
    <row r="390" spans="2:11">
      <c r="B390" s="54" t="s">
        <v>17</v>
      </c>
      <c r="C390" s="53" t="s">
        <v>16</v>
      </c>
      <c r="D390" s="103">
        <v>45922</v>
      </c>
      <c r="E390" s="69" t="s">
        <v>1237</v>
      </c>
      <c r="F390" s="69" t="s">
        <v>101</v>
      </c>
      <c r="G390" s="68">
        <v>6</v>
      </c>
      <c r="H390" s="74">
        <v>47.88</v>
      </c>
      <c r="I390" s="73">
        <v>287.28000000000003</v>
      </c>
      <c r="J390" s="50" t="s">
        <v>8</v>
      </c>
      <c r="K390" s="26" t="s">
        <v>989</v>
      </c>
    </row>
    <row r="391" spans="2:11">
      <c r="B391" s="54" t="s">
        <v>17</v>
      </c>
      <c r="C391" s="53" t="s">
        <v>16</v>
      </c>
      <c r="D391" s="103">
        <v>45922</v>
      </c>
      <c r="E391" s="69" t="s">
        <v>1238</v>
      </c>
      <c r="F391" s="69" t="s">
        <v>101</v>
      </c>
      <c r="G391" s="68">
        <v>7</v>
      </c>
      <c r="H391" s="74">
        <v>47.88</v>
      </c>
      <c r="I391" s="73">
        <v>335.16</v>
      </c>
      <c r="J391" s="50" t="s">
        <v>8</v>
      </c>
      <c r="K391" s="26" t="s">
        <v>990</v>
      </c>
    </row>
    <row r="392" spans="2:11">
      <c r="B392" s="54" t="s">
        <v>17</v>
      </c>
      <c r="C392" s="53" t="s">
        <v>16</v>
      </c>
      <c r="D392" s="103">
        <v>45922</v>
      </c>
      <c r="E392" s="69" t="s">
        <v>1238</v>
      </c>
      <c r="F392" s="69" t="s">
        <v>101</v>
      </c>
      <c r="G392" s="68">
        <v>8</v>
      </c>
      <c r="H392" s="74">
        <v>47.88</v>
      </c>
      <c r="I392" s="73">
        <v>383.04</v>
      </c>
      <c r="J392" s="50" t="s">
        <v>8</v>
      </c>
      <c r="K392" s="26" t="s">
        <v>991</v>
      </c>
    </row>
    <row r="393" spans="2:11">
      <c r="B393" s="54" t="s">
        <v>17</v>
      </c>
      <c r="C393" s="53" t="s">
        <v>16</v>
      </c>
      <c r="D393" s="103">
        <v>45922</v>
      </c>
      <c r="E393" s="69" t="s">
        <v>1238</v>
      </c>
      <c r="F393" s="69" t="s">
        <v>101</v>
      </c>
      <c r="G393" s="68">
        <v>8</v>
      </c>
      <c r="H393" s="74">
        <v>47.88</v>
      </c>
      <c r="I393" s="73">
        <v>383.04</v>
      </c>
      <c r="J393" s="50" t="s">
        <v>8</v>
      </c>
      <c r="K393" s="26" t="s">
        <v>992</v>
      </c>
    </row>
    <row r="394" spans="2:11">
      <c r="B394" s="54" t="s">
        <v>17</v>
      </c>
      <c r="C394" s="53" t="s">
        <v>16</v>
      </c>
      <c r="D394" s="103">
        <v>45922</v>
      </c>
      <c r="E394" s="69" t="s">
        <v>1239</v>
      </c>
      <c r="F394" s="69" t="s">
        <v>101</v>
      </c>
      <c r="G394" s="68">
        <v>18</v>
      </c>
      <c r="H394" s="74">
        <v>47.86</v>
      </c>
      <c r="I394" s="73">
        <v>861.48</v>
      </c>
      <c r="J394" s="50" t="s">
        <v>8</v>
      </c>
      <c r="K394" s="26" t="s">
        <v>993</v>
      </c>
    </row>
    <row r="395" spans="2:11">
      <c r="B395" s="54" t="s">
        <v>17</v>
      </c>
      <c r="C395" s="53" t="s">
        <v>16</v>
      </c>
      <c r="D395" s="103">
        <v>45922</v>
      </c>
      <c r="E395" s="69" t="s">
        <v>1239</v>
      </c>
      <c r="F395" s="69" t="s">
        <v>101</v>
      </c>
      <c r="G395" s="68">
        <v>30</v>
      </c>
      <c r="H395" s="74">
        <v>47.86</v>
      </c>
      <c r="I395" s="73">
        <v>1435.8</v>
      </c>
      <c r="J395" s="50" t="s">
        <v>8</v>
      </c>
      <c r="K395" s="26" t="s">
        <v>994</v>
      </c>
    </row>
    <row r="396" spans="2:11">
      <c r="B396" s="54" t="s">
        <v>17</v>
      </c>
      <c r="C396" s="53" t="s">
        <v>16</v>
      </c>
      <c r="D396" s="103">
        <v>45922</v>
      </c>
      <c r="E396" s="69" t="s">
        <v>1240</v>
      </c>
      <c r="F396" s="69" t="s">
        <v>101</v>
      </c>
      <c r="G396" s="68">
        <v>16</v>
      </c>
      <c r="H396" s="74">
        <v>47.88</v>
      </c>
      <c r="I396" s="73">
        <v>766.08</v>
      </c>
      <c r="J396" s="50" t="s">
        <v>8</v>
      </c>
      <c r="K396" s="26" t="s">
        <v>995</v>
      </c>
    </row>
    <row r="397" spans="2:11">
      <c r="B397" s="54" t="s">
        <v>17</v>
      </c>
      <c r="C397" s="53" t="s">
        <v>16</v>
      </c>
      <c r="D397" s="103">
        <v>45922</v>
      </c>
      <c r="E397" s="69" t="s">
        <v>1241</v>
      </c>
      <c r="F397" s="69" t="s">
        <v>101</v>
      </c>
      <c r="G397" s="68">
        <v>18</v>
      </c>
      <c r="H397" s="74">
        <v>47.88</v>
      </c>
      <c r="I397" s="73">
        <v>861.84</v>
      </c>
      <c r="J397" s="50" t="s">
        <v>8</v>
      </c>
      <c r="K397" s="26" t="s">
        <v>996</v>
      </c>
    </row>
    <row r="398" spans="2:11">
      <c r="B398" s="54" t="s">
        <v>17</v>
      </c>
      <c r="C398" s="53" t="s">
        <v>16</v>
      </c>
      <c r="D398" s="103">
        <v>45922</v>
      </c>
      <c r="E398" s="69" t="s">
        <v>1242</v>
      </c>
      <c r="F398" s="69" t="s">
        <v>101</v>
      </c>
      <c r="G398" s="68">
        <v>8</v>
      </c>
      <c r="H398" s="74">
        <v>47.88</v>
      </c>
      <c r="I398" s="73">
        <v>383.04</v>
      </c>
      <c r="J398" s="50" t="s">
        <v>8</v>
      </c>
      <c r="K398" s="26" t="s">
        <v>997</v>
      </c>
    </row>
    <row r="399" spans="2:11">
      <c r="B399" s="54" t="s">
        <v>17</v>
      </c>
      <c r="C399" s="53" t="s">
        <v>16</v>
      </c>
      <c r="D399" s="103">
        <v>45922</v>
      </c>
      <c r="E399" s="69" t="s">
        <v>1243</v>
      </c>
      <c r="F399" s="69" t="s">
        <v>101</v>
      </c>
      <c r="G399" s="68">
        <v>13</v>
      </c>
      <c r="H399" s="74">
        <v>47.88</v>
      </c>
      <c r="I399" s="73">
        <v>622.44000000000005</v>
      </c>
      <c r="J399" s="50" t="s">
        <v>8</v>
      </c>
      <c r="K399" s="26" t="s">
        <v>998</v>
      </c>
    </row>
    <row r="400" spans="2:11">
      <c r="B400" s="54" t="s">
        <v>17</v>
      </c>
      <c r="C400" s="53" t="s">
        <v>16</v>
      </c>
      <c r="D400" s="103">
        <v>45922</v>
      </c>
      <c r="E400" s="69" t="s">
        <v>1244</v>
      </c>
      <c r="F400" s="69" t="s">
        <v>101</v>
      </c>
      <c r="G400" s="68">
        <v>8</v>
      </c>
      <c r="H400" s="74">
        <v>47.88</v>
      </c>
      <c r="I400" s="73">
        <v>383.04</v>
      </c>
      <c r="J400" s="50" t="s">
        <v>8</v>
      </c>
      <c r="K400" s="26" t="s">
        <v>999</v>
      </c>
    </row>
    <row r="401" spans="2:11">
      <c r="B401" s="54" t="s">
        <v>17</v>
      </c>
      <c r="C401" s="53" t="s">
        <v>16</v>
      </c>
      <c r="D401" s="103">
        <v>45922</v>
      </c>
      <c r="E401" s="69" t="s">
        <v>1245</v>
      </c>
      <c r="F401" s="69" t="s">
        <v>101</v>
      </c>
      <c r="G401" s="68">
        <v>60</v>
      </c>
      <c r="H401" s="74">
        <v>47.9</v>
      </c>
      <c r="I401" s="73">
        <v>2874</v>
      </c>
      <c r="J401" s="50" t="s">
        <v>8</v>
      </c>
      <c r="K401" s="26" t="s">
        <v>1000</v>
      </c>
    </row>
    <row r="402" spans="2:11">
      <c r="B402" s="54" t="s">
        <v>17</v>
      </c>
      <c r="C402" s="53" t="s">
        <v>16</v>
      </c>
      <c r="D402" s="103">
        <v>45922</v>
      </c>
      <c r="E402" s="69" t="s">
        <v>1246</v>
      </c>
      <c r="F402" s="69" t="s">
        <v>101</v>
      </c>
      <c r="G402" s="68">
        <v>13</v>
      </c>
      <c r="H402" s="74">
        <v>47.9</v>
      </c>
      <c r="I402" s="73">
        <v>622.69999999999993</v>
      </c>
      <c r="J402" s="50" t="s">
        <v>8</v>
      </c>
      <c r="K402" s="26" t="s">
        <v>1001</v>
      </c>
    </row>
    <row r="403" spans="2:11">
      <c r="B403" s="54" t="s">
        <v>17</v>
      </c>
      <c r="C403" s="53" t="s">
        <v>16</v>
      </c>
      <c r="D403" s="103">
        <v>45922</v>
      </c>
      <c r="E403" s="69" t="s">
        <v>1247</v>
      </c>
      <c r="F403" s="69" t="s">
        <v>101</v>
      </c>
      <c r="G403" s="68">
        <v>20</v>
      </c>
      <c r="H403" s="74">
        <v>47.88</v>
      </c>
      <c r="I403" s="73">
        <v>957.6</v>
      </c>
      <c r="J403" s="50" t="s">
        <v>8</v>
      </c>
      <c r="K403" s="26" t="s">
        <v>1002</v>
      </c>
    </row>
    <row r="404" spans="2:11">
      <c r="B404" s="54" t="s">
        <v>17</v>
      </c>
      <c r="C404" s="53" t="s">
        <v>16</v>
      </c>
      <c r="D404" s="103">
        <v>45922</v>
      </c>
      <c r="E404" s="69" t="s">
        <v>1247</v>
      </c>
      <c r="F404" s="69" t="s">
        <v>101</v>
      </c>
      <c r="G404" s="68">
        <v>30</v>
      </c>
      <c r="H404" s="74">
        <v>47.88</v>
      </c>
      <c r="I404" s="73">
        <v>1436.4</v>
      </c>
      <c r="J404" s="50" t="s">
        <v>8</v>
      </c>
      <c r="K404" s="26" t="s">
        <v>1003</v>
      </c>
    </row>
    <row r="405" spans="2:11">
      <c r="B405" s="54" t="s">
        <v>17</v>
      </c>
      <c r="C405" s="53" t="s">
        <v>16</v>
      </c>
      <c r="D405" s="103">
        <v>45922</v>
      </c>
      <c r="E405" s="69" t="s">
        <v>1248</v>
      </c>
      <c r="F405" s="69" t="s">
        <v>101</v>
      </c>
      <c r="G405" s="68">
        <v>90</v>
      </c>
      <c r="H405" s="74">
        <v>47.84</v>
      </c>
      <c r="I405" s="73">
        <v>4305.6000000000004</v>
      </c>
      <c r="J405" s="50" t="s">
        <v>8</v>
      </c>
      <c r="K405" s="26" t="s">
        <v>1004</v>
      </c>
    </row>
    <row r="406" spans="2:11">
      <c r="B406" s="54" t="s">
        <v>17</v>
      </c>
      <c r="C406" s="53" t="s">
        <v>16</v>
      </c>
      <c r="D406" s="103">
        <v>45922</v>
      </c>
      <c r="E406" s="69" t="s">
        <v>1249</v>
      </c>
      <c r="F406" s="69" t="s">
        <v>101</v>
      </c>
      <c r="G406" s="68">
        <v>150</v>
      </c>
      <c r="H406" s="74">
        <v>47.88</v>
      </c>
      <c r="I406" s="73">
        <v>7182</v>
      </c>
      <c r="J406" s="50" t="s">
        <v>8</v>
      </c>
      <c r="K406" s="26" t="s">
        <v>1005</v>
      </c>
    </row>
    <row r="407" spans="2:11">
      <c r="B407" s="54" t="s">
        <v>17</v>
      </c>
      <c r="C407" s="53" t="s">
        <v>16</v>
      </c>
      <c r="D407" s="103">
        <v>45922</v>
      </c>
      <c r="E407" s="69" t="s">
        <v>1250</v>
      </c>
      <c r="F407" s="69" t="s">
        <v>101</v>
      </c>
      <c r="G407" s="68">
        <v>13</v>
      </c>
      <c r="H407" s="74">
        <v>47.84</v>
      </c>
      <c r="I407" s="73">
        <v>621.92000000000007</v>
      </c>
      <c r="J407" s="50" t="s">
        <v>8</v>
      </c>
      <c r="K407" s="26" t="s">
        <v>1006</v>
      </c>
    </row>
    <row r="408" spans="2:11">
      <c r="B408" s="54" t="s">
        <v>17</v>
      </c>
      <c r="C408" s="53" t="s">
        <v>16</v>
      </c>
      <c r="D408" s="103">
        <v>45922</v>
      </c>
      <c r="E408" s="69" t="s">
        <v>1251</v>
      </c>
      <c r="F408" s="69" t="s">
        <v>101</v>
      </c>
      <c r="G408" s="68">
        <v>30</v>
      </c>
      <c r="H408" s="74">
        <v>47.82</v>
      </c>
      <c r="I408" s="73">
        <v>1434.6</v>
      </c>
      <c r="J408" s="50" t="s">
        <v>8</v>
      </c>
      <c r="K408" s="26" t="s">
        <v>1007</v>
      </c>
    </row>
    <row r="409" spans="2:11">
      <c r="B409" s="54" t="s">
        <v>17</v>
      </c>
      <c r="C409" s="53" t="s">
        <v>16</v>
      </c>
      <c r="D409" s="103">
        <v>45922</v>
      </c>
      <c r="E409" s="69" t="s">
        <v>1252</v>
      </c>
      <c r="F409" s="69" t="s">
        <v>101</v>
      </c>
      <c r="G409" s="68">
        <v>120</v>
      </c>
      <c r="H409" s="74">
        <v>47.84</v>
      </c>
      <c r="I409" s="73">
        <v>5740.8</v>
      </c>
      <c r="J409" s="50" t="s">
        <v>8</v>
      </c>
      <c r="K409" s="26" t="s">
        <v>1008</v>
      </c>
    </row>
    <row r="410" spans="2:11">
      <c r="B410" s="54" t="s">
        <v>17</v>
      </c>
      <c r="C410" s="53" t="s">
        <v>16</v>
      </c>
      <c r="D410" s="103">
        <v>45922</v>
      </c>
      <c r="E410" s="69" t="s">
        <v>1253</v>
      </c>
      <c r="F410" s="69" t="s">
        <v>101</v>
      </c>
      <c r="G410" s="68">
        <v>60</v>
      </c>
      <c r="H410" s="74">
        <v>47.82</v>
      </c>
      <c r="I410" s="73">
        <v>2869.2</v>
      </c>
      <c r="J410" s="50" t="s">
        <v>8</v>
      </c>
      <c r="K410" s="26" t="s">
        <v>1009</v>
      </c>
    </row>
    <row r="411" spans="2:11">
      <c r="B411" s="54" t="s">
        <v>17</v>
      </c>
      <c r="C411" s="53" t="s">
        <v>16</v>
      </c>
      <c r="D411" s="103">
        <v>45922</v>
      </c>
      <c r="E411" s="69" t="s">
        <v>1254</v>
      </c>
      <c r="F411" s="69" t="s">
        <v>101</v>
      </c>
      <c r="G411" s="68">
        <v>13</v>
      </c>
      <c r="H411" s="74">
        <v>47.8</v>
      </c>
      <c r="I411" s="73">
        <v>621.4</v>
      </c>
      <c r="J411" s="50" t="s">
        <v>8</v>
      </c>
      <c r="K411" s="26" t="s">
        <v>1010</v>
      </c>
    </row>
    <row r="412" spans="2:11">
      <c r="B412" s="54" t="s">
        <v>17</v>
      </c>
      <c r="C412" s="53" t="s">
        <v>16</v>
      </c>
      <c r="D412" s="103">
        <v>45922</v>
      </c>
      <c r="E412" s="69" t="s">
        <v>1255</v>
      </c>
      <c r="F412" s="69" t="s">
        <v>101</v>
      </c>
      <c r="G412" s="68">
        <v>30</v>
      </c>
      <c r="H412" s="74">
        <v>47.76</v>
      </c>
      <c r="I412" s="73">
        <v>1432.8</v>
      </c>
      <c r="J412" s="50" t="s">
        <v>8</v>
      </c>
      <c r="K412" s="26" t="s">
        <v>1011</v>
      </c>
    </row>
    <row r="413" spans="2:11">
      <c r="B413" s="54" t="s">
        <v>17</v>
      </c>
      <c r="C413" s="53" t="s">
        <v>16</v>
      </c>
      <c r="D413" s="103">
        <v>45922</v>
      </c>
      <c r="E413" s="69" t="s">
        <v>635</v>
      </c>
      <c r="F413" s="69" t="s">
        <v>101</v>
      </c>
      <c r="G413" s="68">
        <v>13</v>
      </c>
      <c r="H413" s="74">
        <v>47.74</v>
      </c>
      <c r="I413" s="73">
        <v>620.62</v>
      </c>
      <c r="J413" s="50" t="s">
        <v>8</v>
      </c>
      <c r="K413" s="26" t="s">
        <v>1012</v>
      </c>
    </row>
    <row r="414" spans="2:11">
      <c r="B414" s="54" t="s">
        <v>17</v>
      </c>
      <c r="C414" s="53" t="s">
        <v>16</v>
      </c>
      <c r="D414" s="103">
        <v>45922</v>
      </c>
      <c r="E414" s="69" t="s">
        <v>635</v>
      </c>
      <c r="F414" s="69" t="s">
        <v>101</v>
      </c>
      <c r="G414" s="68">
        <v>30</v>
      </c>
      <c r="H414" s="74">
        <v>47.74</v>
      </c>
      <c r="I414" s="73">
        <v>1432.2</v>
      </c>
      <c r="J414" s="50" t="s">
        <v>8</v>
      </c>
      <c r="K414" s="26" t="s">
        <v>1013</v>
      </c>
    </row>
    <row r="415" spans="2:11">
      <c r="B415" s="54" t="s">
        <v>17</v>
      </c>
      <c r="C415" s="53" t="s">
        <v>16</v>
      </c>
      <c r="D415" s="103">
        <v>45922</v>
      </c>
      <c r="E415" s="69" t="s">
        <v>1256</v>
      </c>
      <c r="F415" s="69" t="s">
        <v>101</v>
      </c>
      <c r="G415" s="68">
        <v>8</v>
      </c>
      <c r="H415" s="74">
        <v>47.74</v>
      </c>
      <c r="I415" s="73">
        <v>381.92</v>
      </c>
      <c r="J415" s="50" t="s">
        <v>8</v>
      </c>
      <c r="K415" s="26" t="s">
        <v>1014</v>
      </c>
    </row>
    <row r="416" spans="2:11">
      <c r="B416" s="54" t="s">
        <v>17</v>
      </c>
      <c r="C416" s="53" t="s">
        <v>16</v>
      </c>
      <c r="D416" s="103">
        <v>45922</v>
      </c>
      <c r="E416" s="69" t="s">
        <v>1257</v>
      </c>
      <c r="F416" s="69" t="s">
        <v>101</v>
      </c>
      <c r="G416" s="68">
        <v>120</v>
      </c>
      <c r="H416" s="74">
        <v>47.74</v>
      </c>
      <c r="I416" s="73">
        <v>5728.8</v>
      </c>
      <c r="J416" s="50" t="s">
        <v>8</v>
      </c>
      <c r="K416" s="26" t="s">
        <v>1015</v>
      </c>
    </row>
    <row r="417" spans="2:11">
      <c r="B417" s="54" t="s">
        <v>17</v>
      </c>
      <c r="C417" s="53" t="s">
        <v>16</v>
      </c>
      <c r="D417" s="103">
        <v>45922</v>
      </c>
      <c r="E417" s="69" t="s">
        <v>1258</v>
      </c>
      <c r="F417" s="69" t="s">
        <v>101</v>
      </c>
      <c r="G417" s="68">
        <v>8</v>
      </c>
      <c r="H417" s="74">
        <v>47.76</v>
      </c>
      <c r="I417" s="73">
        <v>382.08</v>
      </c>
      <c r="J417" s="50" t="s">
        <v>8</v>
      </c>
      <c r="K417" s="26" t="s">
        <v>1016</v>
      </c>
    </row>
    <row r="418" spans="2:11">
      <c r="B418" s="54" t="s">
        <v>17</v>
      </c>
      <c r="C418" s="53" t="s">
        <v>16</v>
      </c>
      <c r="D418" s="103">
        <v>45922</v>
      </c>
      <c r="E418" s="69" t="s">
        <v>1259</v>
      </c>
      <c r="F418" s="69" t="s">
        <v>101</v>
      </c>
      <c r="G418" s="68">
        <v>60</v>
      </c>
      <c r="H418" s="74">
        <v>47.72</v>
      </c>
      <c r="I418" s="73">
        <v>2863.2</v>
      </c>
      <c r="J418" s="50" t="s">
        <v>8</v>
      </c>
      <c r="K418" s="26" t="s">
        <v>1017</v>
      </c>
    </row>
    <row r="419" spans="2:11">
      <c r="B419" s="54" t="s">
        <v>17</v>
      </c>
      <c r="C419" s="53" t="s">
        <v>16</v>
      </c>
      <c r="D419" s="103">
        <v>45922</v>
      </c>
      <c r="E419" s="69" t="s">
        <v>1260</v>
      </c>
      <c r="F419" s="69" t="s">
        <v>101</v>
      </c>
      <c r="G419" s="68">
        <v>30</v>
      </c>
      <c r="H419" s="74">
        <v>47.68</v>
      </c>
      <c r="I419" s="73">
        <v>1430.4</v>
      </c>
      <c r="J419" s="50" t="s">
        <v>8</v>
      </c>
      <c r="K419" s="26" t="s">
        <v>1018</v>
      </c>
    </row>
    <row r="420" spans="2:11">
      <c r="B420" s="54" t="s">
        <v>17</v>
      </c>
      <c r="C420" s="53" t="s">
        <v>16</v>
      </c>
      <c r="D420" s="103">
        <v>45922</v>
      </c>
      <c r="E420" s="69" t="s">
        <v>1261</v>
      </c>
      <c r="F420" s="69" t="s">
        <v>101</v>
      </c>
      <c r="G420" s="68">
        <v>18</v>
      </c>
      <c r="H420" s="74">
        <v>47.78</v>
      </c>
      <c r="I420" s="73">
        <v>860.04</v>
      </c>
      <c r="J420" s="50" t="s">
        <v>8</v>
      </c>
      <c r="K420" s="26" t="s">
        <v>1019</v>
      </c>
    </row>
    <row r="421" spans="2:11">
      <c r="B421" s="54" t="s">
        <v>17</v>
      </c>
      <c r="C421" s="53" t="s">
        <v>16</v>
      </c>
      <c r="D421" s="103">
        <v>45922</v>
      </c>
      <c r="E421" s="69" t="s">
        <v>1261</v>
      </c>
      <c r="F421" s="69" t="s">
        <v>101</v>
      </c>
      <c r="G421" s="68">
        <v>26</v>
      </c>
      <c r="H421" s="74">
        <v>47.78</v>
      </c>
      <c r="I421" s="73">
        <v>1242.28</v>
      </c>
      <c r="J421" s="50" t="s">
        <v>8</v>
      </c>
      <c r="K421" s="26" t="s">
        <v>1020</v>
      </c>
    </row>
    <row r="422" spans="2:11">
      <c r="B422" s="54" t="s">
        <v>17</v>
      </c>
      <c r="C422" s="53" t="s">
        <v>16</v>
      </c>
      <c r="D422" s="103">
        <v>45922</v>
      </c>
      <c r="E422" s="69" t="s">
        <v>1261</v>
      </c>
      <c r="F422" s="69" t="s">
        <v>101</v>
      </c>
      <c r="G422" s="68">
        <v>240</v>
      </c>
      <c r="H422" s="74">
        <v>47.78</v>
      </c>
      <c r="I422" s="73">
        <v>11467.2</v>
      </c>
      <c r="J422" s="50" t="s">
        <v>8</v>
      </c>
      <c r="K422" s="26" t="s">
        <v>1021</v>
      </c>
    </row>
    <row r="423" spans="2:11">
      <c r="B423" s="54" t="s">
        <v>17</v>
      </c>
      <c r="C423" s="53" t="s">
        <v>16</v>
      </c>
      <c r="D423" s="103">
        <v>45922</v>
      </c>
      <c r="E423" s="69" t="s">
        <v>1262</v>
      </c>
      <c r="F423" s="69" t="s">
        <v>101</v>
      </c>
      <c r="G423" s="68">
        <v>20</v>
      </c>
      <c r="H423" s="74">
        <v>47.82</v>
      </c>
      <c r="I423" s="73">
        <v>956.4</v>
      </c>
      <c r="J423" s="50" t="s">
        <v>8</v>
      </c>
      <c r="K423" s="26" t="s">
        <v>1022</v>
      </c>
    </row>
    <row r="424" spans="2:11">
      <c r="B424" s="54" t="s">
        <v>17</v>
      </c>
      <c r="C424" s="53" t="s">
        <v>16</v>
      </c>
      <c r="D424" s="103">
        <v>45922</v>
      </c>
      <c r="E424" s="69" t="s">
        <v>1262</v>
      </c>
      <c r="F424" s="69" t="s">
        <v>101</v>
      </c>
      <c r="G424" s="68">
        <v>13</v>
      </c>
      <c r="H424" s="74">
        <v>47.82</v>
      </c>
      <c r="I424" s="73">
        <v>621.66</v>
      </c>
      <c r="J424" s="50" t="s">
        <v>8</v>
      </c>
      <c r="K424" s="26" t="s">
        <v>1023</v>
      </c>
    </row>
    <row r="425" spans="2:11">
      <c r="B425" s="54" t="s">
        <v>17</v>
      </c>
      <c r="C425" s="53" t="s">
        <v>16</v>
      </c>
      <c r="D425" s="103">
        <v>45922</v>
      </c>
      <c r="E425" s="69" t="s">
        <v>1262</v>
      </c>
      <c r="F425" s="69" t="s">
        <v>101</v>
      </c>
      <c r="G425" s="68">
        <v>90</v>
      </c>
      <c r="H425" s="74">
        <v>47.82</v>
      </c>
      <c r="I425" s="73">
        <v>4303.8</v>
      </c>
      <c r="J425" s="50" t="s">
        <v>8</v>
      </c>
      <c r="K425" s="26" t="s">
        <v>1024</v>
      </c>
    </row>
    <row r="426" spans="2:11">
      <c r="B426" s="54" t="s">
        <v>17</v>
      </c>
      <c r="C426" s="53" t="s">
        <v>16</v>
      </c>
      <c r="D426" s="103">
        <v>45922</v>
      </c>
      <c r="E426" s="69" t="s">
        <v>1263</v>
      </c>
      <c r="F426" s="69" t="s">
        <v>101</v>
      </c>
      <c r="G426" s="68">
        <v>60</v>
      </c>
      <c r="H426" s="74">
        <v>47.82</v>
      </c>
      <c r="I426" s="73">
        <v>2869.2</v>
      </c>
      <c r="J426" s="50" t="s">
        <v>8</v>
      </c>
      <c r="K426" s="26" t="s">
        <v>1025</v>
      </c>
    </row>
    <row r="427" spans="2:11">
      <c r="B427" s="54" t="s">
        <v>17</v>
      </c>
      <c r="C427" s="53" t="s">
        <v>16</v>
      </c>
      <c r="D427" s="103">
        <v>45922</v>
      </c>
      <c r="E427" s="69" t="s">
        <v>1264</v>
      </c>
      <c r="F427" s="69" t="s">
        <v>101</v>
      </c>
      <c r="G427" s="68">
        <v>8</v>
      </c>
      <c r="H427" s="74">
        <v>47.8</v>
      </c>
      <c r="I427" s="73">
        <v>382.4</v>
      </c>
      <c r="J427" s="50" t="s">
        <v>8</v>
      </c>
      <c r="K427" s="26" t="s">
        <v>1026</v>
      </c>
    </row>
    <row r="428" spans="2:11">
      <c r="B428" s="54" t="s">
        <v>17</v>
      </c>
      <c r="C428" s="53" t="s">
        <v>16</v>
      </c>
      <c r="D428" s="103">
        <v>45922</v>
      </c>
      <c r="E428" s="69" t="s">
        <v>1265</v>
      </c>
      <c r="F428" s="69" t="s">
        <v>101</v>
      </c>
      <c r="G428" s="68">
        <v>8</v>
      </c>
      <c r="H428" s="74">
        <v>47.8</v>
      </c>
      <c r="I428" s="73">
        <v>382.4</v>
      </c>
      <c r="J428" s="50" t="s">
        <v>8</v>
      </c>
      <c r="K428" s="26" t="s">
        <v>1027</v>
      </c>
    </row>
    <row r="429" spans="2:11">
      <c r="B429" s="54" t="s">
        <v>17</v>
      </c>
      <c r="C429" s="53" t="s">
        <v>16</v>
      </c>
      <c r="D429" s="103">
        <v>45922</v>
      </c>
      <c r="E429" s="69" t="s">
        <v>1266</v>
      </c>
      <c r="F429" s="69" t="s">
        <v>101</v>
      </c>
      <c r="G429" s="68">
        <v>60</v>
      </c>
      <c r="H429" s="74">
        <v>47.84</v>
      </c>
      <c r="I429" s="73">
        <v>2870.4</v>
      </c>
      <c r="J429" s="50" t="s">
        <v>8</v>
      </c>
      <c r="K429" s="26" t="s">
        <v>1028</v>
      </c>
    </row>
    <row r="430" spans="2:11">
      <c r="B430" s="54" t="s">
        <v>17</v>
      </c>
      <c r="C430" s="53" t="s">
        <v>16</v>
      </c>
      <c r="D430" s="103">
        <v>45922</v>
      </c>
      <c r="E430" s="69" t="s">
        <v>1266</v>
      </c>
      <c r="F430" s="69" t="s">
        <v>101</v>
      </c>
      <c r="G430" s="68">
        <v>26</v>
      </c>
      <c r="H430" s="74">
        <v>47.84</v>
      </c>
      <c r="I430" s="73">
        <v>1243.8400000000001</v>
      </c>
      <c r="J430" s="50" t="s">
        <v>8</v>
      </c>
      <c r="K430" s="26" t="s">
        <v>1029</v>
      </c>
    </row>
    <row r="431" spans="2:11">
      <c r="B431" s="54" t="s">
        <v>17</v>
      </c>
      <c r="C431" s="53" t="s">
        <v>16</v>
      </c>
      <c r="D431" s="103">
        <v>45922</v>
      </c>
      <c r="E431" s="69" t="s">
        <v>1267</v>
      </c>
      <c r="F431" s="69" t="s">
        <v>101</v>
      </c>
      <c r="G431" s="68">
        <v>26</v>
      </c>
      <c r="H431" s="74">
        <v>47.8</v>
      </c>
      <c r="I431" s="73">
        <v>1242.8</v>
      </c>
      <c r="J431" s="50" t="s">
        <v>8</v>
      </c>
      <c r="K431" s="26" t="s">
        <v>1030</v>
      </c>
    </row>
    <row r="432" spans="2:11">
      <c r="B432" s="54" t="s">
        <v>17</v>
      </c>
      <c r="C432" s="53" t="s">
        <v>16</v>
      </c>
      <c r="D432" s="103">
        <v>45922</v>
      </c>
      <c r="E432" s="69" t="s">
        <v>1267</v>
      </c>
      <c r="F432" s="69" t="s">
        <v>101</v>
      </c>
      <c r="G432" s="68">
        <v>30</v>
      </c>
      <c r="H432" s="74">
        <v>47.8</v>
      </c>
      <c r="I432" s="73">
        <v>1434</v>
      </c>
      <c r="J432" s="50" t="s">
        <v>8</v>
      </c>
      <c r="K432" s="26" t="s">
        <v>1031</v>
      </c>
    </row>
    <row r="433" spans="2:11">
      <c r="B433" s="54" t="s">
        <v>17</v>
      </c>
      <c r="C433" s="53" t="s">
        <v>16</v>
      </c>
      <c r="D433" s="103">
        <v>45922</v>
      </c>
      <c r="E433" s="69" t="s">
        <v>1268</v>
      </c>
      <c r="F433" s="69" t="s">
        <v>101</v>
      </c>
      <c r="G433" s="68">
        <v>12</v>
      </c>
      <c r="H433" s="74">
        <v>47.78</v>
      </c>
      <c r="I433" s="73">
        <v>573.36</v>
      </c>
      <c r="J433" s="50" t="s">
        <v>8</v>
      </c>
      <c r="K433" s="26" t="s">
        <v>1032</v>
      </c>
    </row>
    <row r="434" spans="2:11">
      <c r="B434" s="54" t="s">
        <v>17</v>
      </c>
      <c r="C434" s="53" t="s">
        <v>16</v>
      </c>
      <c r="D434" s="103">
        <v>45922</v>
      </c>
      <c r="E434" s="69" t="s">
        <v>1269</v>
      </c>
      <c r="F434" s="69" t="s">
        <v>101</v>
      </c>
      <c r="G434" s="68">
        <v>17</v>
      </c>
      <c r="H434" s="74">
        <v>47.76</v>
      </c>
      <c r="I434" s="73">
        <v>811.92</v>
      </c>
      <c r="J434" s="50" t="s">
        <v>8</v>
      </c>
      <c r="K434" s="26" t="s">
        <v>1033</v>
      </c>
    </row>
    <row r="435" spans="2:11">
      <c r="B435" s="54" t="s">
        <v>17</v>
      </c>
      <c r="C435" s="53" t="s">
        <v>16</v>
      </c>
      <c r="D435" s="103">
        <v>45922</v>
      </c>
      <c r="E435" s="69" t="s">
        <v>1270</v>
      </c>
      <c r="F435" s="69" t="s">
        <v>101</v>
      </c>
      <c r="G435" s="68">
        <v>9</v>
      </c>
      <c r="H435" s="74">
        <v>47.76</v>
      </c>
      <c r="I435" s="73">
        <v>429.84</v>
      </c>
      <c r="J435" s="50" t="s">
        <v>8</v>
      </c>
      <c r="K435" s="26" t="s">
        <v>1034</v>
      </c>
    </row>
    <row r="436" spans="2:11">
      <c r="B436" s="54" t="s">
        <v>17</v>
      </c>
      <c r="C436" s="53" t="s">
        <v>16</v>
      </c>
      <c r="D436" s="103">
        <v>45922</v>
      </c>
      <c r="E436" s="69" t="s">
        <v>1271</v>
      </c>
      <c r="F436" s="69" t="s">
        <v>101</v>
      </c>
      <c r="G436" s="68">
        <v>26</v>
      </c>
      <c r="H436" s="74">
        <v>47.76</v>
      </c>
      <c r="I436" s="73">
        <v>1241.76</v>
      </c>
      <c r="J436" s="50" t="s">
        <v>8</v>
      </c>
      <c r="K436" s="26" t="s">
        <v>1035</v>
      </c>
    </row>
    <row r="437" spans="2:11">
      <c r="B437" s="54" t="s">
        <v>17</v>
      </c>
      <c r="C437" s="53" t="s">
        <v>16</v>
      </c>
      <c r="D437" s="103">
        <v>45922</v>
      </c>
      <c r="E437" s="69" t="s">
        <v>1271</v>
      </c>
      <c r="F437" s="69" t="s">
        <v>101</v>
      </c>
      <c r="G437" s="68">
        <v>20</v>
      </c>
      <c r="H437" s="74">
        <v>47.76</v>
      </c>
      <c r="I437" s="73">
        <v>955.19999999999993</v>
      </c>
      <c r="J437" s="50" t="s">
        <v>8</v>
      </c>
      <c r="K437" s="26" t="s">
        <v>1036</v>
      </c>
    </row>
    <row r="438" spans="2:11">
      <c r="B438" s="54" t="s">
        <v>17</v>
      </c>
      <c r="C438" s="53" t="s">
        <v>16</v>
      </c>
      <c r="D438" s="103">
        <v>45922</v>
      </c>
      <c r="E438" s="69" t="s">
        <v>1271</v>
      </c>
      <c r="F438" s="69" t="s">
        <v>101</v>
      </c>
      <c r="G438" s="68">
        <v>10</v>
      </c>
      <c r="H438" s="74">
        <v>47.76</v>
      </c>
      <c r="I438" s="73">
        <v>477.59999999999997</v>
      </c>
      <c r="J438" s="50" t="s">
        <v>8</v>
      </c>
      <c r="K438" s="26" t="s">
        <v>1037</v>
      </c>
    </row>
    <row r="439" spans="2:11">
      <c r="B439" s="54" t="s">
        <v>17</v>
      </c>
      <c r="C439" s="53" t="s">
        <v>16</v>
      </c>
      <c r="D439" s="103">
        <v>45922</v>
      </c>
      <c r="E439" s="69" t="s">
        <v>1272</v>
      </c>
      <c r="F439" s="69" t="s">
        <v>101</v>
      </c>
      <c r="G439" s="68">
        <v>60</v>
      </c>
      <c r="H439" s="74">
        <v>47.8</v>
      </c>
      <c r="I439" s="73">
        <v>2868</v>
      </c>
      <c r="J439" s="50" t="s">
        <v>8</v>
      </c>
      <c r="K439" s="26" t="s">
        <v>1038</v>
      </c>
    </row>
    <row r="440" spans="2:11">
      <c r="B440" s="54" t="s">
        <v>17</v>
      </c>
      <c r="C440" s="53" t="s">
        <v>16</v>
      </c>
      <c r="D440" s="103">
        <v>45922</v>
      </c>
      <c r="E440" s="69" t="s">
        <v>1273</v>
      </c>
      <c r="F440" s="69" t="s">
        <v>101</v>
      </c>
      <c r="G440" s="68">
        <v>3000</v>
      </c>
      <c r="H440" s="74">
        <v>47.78</v>
      </c>
      <c r="I440" s="73">
        <v>143340</v>
      </c>
      <c r="J440" s="50" t="s">
        <v>8</v>
      </c>
      <c r="K440" s="26" t="s">
        <v>1039</v>
      </c>
    </row>
    <row r="441" spans="2:11">
      <c r="B441" s="54" t="s">
        <v>17</v>
      </c>
      <c r="C441" s="53" t="s">
        <v>16</v>
      </c>
      <c r="D441" s="103">
        <v>45922</v>
      </c>
      <c r="E441" s="69" t="s">
        <v>1274</v>
      </c>
      <c r="F441" s="69" t="s">
        <v>101</v>
      </c>
      <c r="G441" s="68">
        <v>30</v>
      </c>
      <c r="H441" s="74">
        <v>47.76</v>
      </c>
      <c r="I441" s="73">
        <v>1432.8</v>
      </c>
      <c r="J441" s="50" t="s">
        <v>8</v>
      </c>
      <c r="K441" s="26" t="s">
        <v>1040</v>
      </c>
    </row>
    <row r="442" spans="2:11">
      <c r="B442" s="54" t="s">
        <v>17</v>
      </c>
      <c r="C442" s="53" t="s">
        <v>16</v>
      </c>
      <c r="D442" s="103">
        <v>45922</v>
      </c>
      <c r="E442" s="69" t="s">
        <v>1274</v>
      </c>
      <c r="F442" s="69" t="s">
        <v>101</v>
      </c>
      <c r="G442" s="68">
        <v>45</v>
      </c>
      <c r="H442" s="74">
        <v>47.76</v>
      </c>
      <c r="I442" s="73">
        <v>2149.1999999999998</v>
      </c>
      <c r="J442" s="50" t="s">
        <v>8</v>
      </c>
      <c r="K442" s="26" t="s">
        <v>1041</v>
      </c>
    </row>
    <row r="443" spans="2:11">
      <c r="B443" s="54" t="s">
        <v>17</v>
      </c>
      <c r="C443" s="53" t="s">
        <v>16</v>
      </c>
      <c r="D443" s="103">
        <v>45922</v>
      </c>
      <c r="E443" s="69" t="s">
        <v>1274</v>
      </c>
      <c r="F443" s="69" t="s">
        <v>101</v>
      </c>
      <c r="G443" s="68">
        <v>572</v>
      </c>
      <c r="H443" s="74">
        <v>47.76</v>
      </c>
      <c r="I443" s="73">
        <v>27318.719999999998</v>
      </c>
      <c r="J443" s="50" t="s">
        <v>8</v>
      </c>
      <c r="K443" s="26" t="s">
        <v>1042</v>
      </c>
    </row>
    <row r="444" spans="2:11">
      <c r="B444" s="54" t="s">
        <v>17</v>
      </c>
      <c r="C444" s="53" t="s">
        <v>16</v>
      </c>
      <c r="D444" s="103">
        <v>45922</v>
      </c>
      <c r="E444" s="69" t="s">
        <v>1275</v>
      </c>
      <c r="F444" s="69" t="s">
        <v>101</v>
      </c>
      <c r="G444" s="68">
        <v>1</v>
      </c>
      <c r="H444" s="74">
        <v>47.68</v>
      </c>
      <c r="I444" s="73">
        <v>47.68</v>
      </c>
      <c r="J444" s="50" t="s">
        <v>8</v>
      </c>
      <c r="K444" s="26" t="s">
        <v>1043</v>
      </c>
    </row>
    <row r="445" spans="2:11">
      <c r="B445" s="54" t="s">
        <v>17</v>
      </c>
      <c r="C445" s="53" t="s">
        <v>16</v>
      </c>
      <c r="D445" s="103">
        <v>45922</v>
      </c>
      <c r="E445" s="69" t="s">
        <v>1275</v>
      </c>
      <c r="F445" s="69" t="s">
        <v>101</v>
      </c>
      <c r="G445" s="68">
        <v>40</v>
      </c>
      <c r="H445" s="74">
        <v>47.68</v>
      </c>
      <c r="I445" s="73">
        <v>1907.2</v>
      </c>
      <c r="J445" s="50" t="s">
        <v>8</v>
      </c>
      <c r="K445" s="26" t="s">
        <v>1044</v>
      </c>
    </row>
    <row r="446" spans="2:11">
      <c r="B446" s="54" t="s">
        <v>17</v>
      </c>
      <c r="C446" s="53" t="s">
        <v>16</v>
      </c>
      <c r="D446" s="103">
        <v>45922</v>
      </c>
      <c r="E446" s="69" t="s">
        <v>1275</v>
      </c>
      <c r="F446" s="69" t="s">
        <v>101</v>
      </c>
      <c r="G446" s="68">
        <v>18</v>
      </c>
      <c r="H446" s="74">
        <v>47.68</v>
      </c>
      <c r="I446" s="73">
        <v>858.24</v>
      </c>
      <c r="J446" s="50" t="s">
        <v>8</v>
      </c>
      <c r="K446" s="26" t="s">
        <v>1045</v>
      </c>
    </row>
    <row r="447" spans="2:11">
      <c r="B447" s="54" t="s">
        <v>17</v>
      </c>
      <c r="C447" s="53" t="s">
        <v>16</v>
      </c>
      <c r="D447" s="103">
        <v>45922</v>
      </c>
      <c r="E447" s="69" t="s">
        <v>1275</v>
      </c>
      <c r="F447" s="69" t="s">
        <v>101</v>
      </c>
      <c r="G447" s="68">
        <v>31</v>
      </c>
      <c r="H447" s="74">
        <v>47.68</v>
      </c>
      <c r="I447" s="73">
        <v>1478.08</v>
      </c>
      <c r="J447" s="50" t="s">
        <v>8</v>
      </c>
      <c r="K447" s="26" t="s">
        <v>1046</v>
      </c>
    </row>
    <row r="448" spans="2:11">
      <c r="B448" s="54" t="s">
        <v>17</v>
      </c>
      <c r="C448" s="53" t="s">
        <v>16</v>
      </c>
      <c r="D448" s="103">
        <v>45922</v>
      </c>
      <c r="E448" s="69" t="s">
        <v>1276</v>
      </c>
      <c r="F448" s="69" t="s">
        <v>101</v>
      </c>
      <c r="G448" s="68">
        <v>30</v>
      </c>
      <c r="H448" s="74">
        <v>47.62</v>
      </c>
      <c r="I448" s="73">
        <v>1428.6</v>
      </c>
      <c r="J448" s="50" t="s">
        <v>8</v>
      </c>
      <c r="K448" s="26" t="s">
        <v>1047</v>
      </c>
    </row>
    <row r="449" spans="2:11">
      <c r="B449" s="54" t="s">
        <v>17</v>
      </c>
      <c r="C449" s="53" t="s">
        <v>16</v>
      </c>
      <c r="D449" s="103">
        <v>45922</v>
      </c>
      <c r="E449" s="69" t="s">
        <v>1277</v>
      </c>
      <c r="F449" s="69" t="s">
        <v>101</v>
      </c>
      <c r="G449" s="68">
        <v>30</v>
      </c>
      <c r="H449" s="74">
        <v>47.62</v>
      </c>
      <c r="I449" s="73">
        <v>1428.6</v>
      </c>
      <c r="J449" s="50" t="s">
        <v>8</v>
      </c>
      <c r="K449" s="26" t="s">
        <v>1048</v>
      </c>
    </row>
    <row r="450" spans="2:11">
      <c r="B450" s="54" t="s">
        <v>17</v>
      </c>
      <c r="C450" s="53" t="s">
        <v>16</v>
      </c>
      <c r="D450" s="103">
        <v>45922</v>
      </c>
      <c r="E450" s="69" t="s">
        <v>1278</v>
      </c>
      <c r="F450" s="69" t="s">
        <v>101</v>
      </c>
      <c r="G450" s="68">
        <v>30</v>
      </c>
      <c r="H450" s="74">
        <v>47.62</v>
      </c>
      <c r="I450" s="73">
        <v>1428.6</v>
      </c>
      <c r="J450" s="50" t="s">
        <v>8</v>
      </c>
      <c r="K450" s="26" t="s">
        <v>1049</v>
      </c>
    </row>
    <row r="451" spans="2:11">
      <c r="B451" s="54" t="s">
        <v>17</v>
      </c>
      <c r="C451" s="53" t="s">
        <v>16</v>
      </c>
      <c r="D451" s="103">
        <v>45922</v>
      </c>
      <c r="E451" s="69" t="s">
        <v>1279</v>
      </c>
      <c r="F451" s="69" t="s">
        <v>101</v>
      </c>
      <c r="G451" s="68">
        <v>30</v>
      </c>
      <c r="H451" s="74">
        <v>47.78</v>
      </c>
      <c r="I451" s="73">
        <v>1433.4</v>
      </c>
      <c r="J451" s="50" t="s">
        <v>8</v>
      </c>
      <c r="K451" s="26" t="s">
        <v>1050</v>
      </c>
    </row>
    <row r="452" spans="2:11">
      <c r="B452" s="54" t="s">
        <v>17</v>
      </c>
      <c r="C452" s="53" t="s">
        <v>16</v>
      </c>
      <c r="D452" s="103">
        <v>45922</v>
      </c>
      <c r="E452" s="69" t="s">
        <v>1280</v>
      </c>
      <c r="F452" s="69" t="s">
        <v>101</v>
      </c>
      <c r="G452" s="68">
        <v>22</v>
      </c>
      <c r="H452" s="74">
        <v>47.64</v>
      </c>
      <c r="I452" s="73">
        <v>1048.08</v>
      </c>
      <c r="J452" s="50" t="s">
        <v>8</v>
      </c>
      <c r="K452" s="26" t="s">
        <v>1051</v>
      </c>
    </row>
    <row r="453" spans="2:11">
      <c r="B453" s="54" t="s">
        <v>17</v>
      </c>
      <c r="C453" s="53" t="s">
        <v>16</v>
      </c>
      <c r="D453" s="103">
        <v>45922</v>
      </c>
      <c r="E453" s="69" t="s">
        <v>1281</v>
      </c>
      <c r="F453" s="69" t="s">
        <v>101</v>
      </c>
      <c r="G453" s="68">
        <v>8</v>
      </c>
      <c r="H453" s="74">
        <v>47.64</v>
      </c>
      <c r="I453" s="73">
        <v>381.12</v>
      </c>
      <c r="J453" s="50" t="s">
        <v>8</v>
      </c>
      <c r="K453" s="26" t="s">
        <v>1052</v>
      </c>
    </row>
    <row r="454" spans="2:11">
      <c r="B454" s="54" t="s">
        <v>17</v>
      </c>
      <c r="C454" s="53" t="s">
        <v>16</v>
      </c>
      <c r="D454" s="103">
        <v>45922</v>
      </c>
      <c r="E454" s="69" t="s">
        <v>1282</v>
      </c>
      <c r="F454" s="69" t="s">
        <v>101</v>
      </c>
      <c r="G454" s="68">
        <v>34</v>
      </c>
      <c r="H454" s="74">
        <v>47.64</v>
      </c>
      <c r="I454" s="73">
        <v>1619.76</v>
      </c>
      <c r="J454" s="50" t="s">
        <v>8</v>
      </c>
      <c r="K454" s="26" t="s">
        <v>1053</v>
      </c>
    </row>
    <row r="455" spans="2:11">
      <c r="B455" s="54" t="s">
        <v>17</v>
      </c>
      <c r="C455" s="53" t="s">
        <v>16</v>
      </c>
      <c r="D455" s="103">
        <v>45922</v>
      </c>
      <c r="E455" s="69" t="s">
        <v>1283</v>
      </c>
      <c r="F455" s="69" t="s">
        <v>101</v>
      </c>
      <c r="G455" s="68">
        <v>42</v>
      </c>
      <c r="H455" s="74">
        <v>47.64</v>
      </c>
      <c r="I455" s="73">
        <v>2000.88</v>
      </c>
      <c r="J455" s="50" t="s">
        <v>8</v>
      </c>
      <c r="K455" s="26" t="s">
        <v>1054</v>
      </c>
    </row>
    <row r="456" spans="2:11">
      <c r="B456" s="54" t="s">
        <v>17</v>
      </c>
      <c r="C456" s="53" t="s">
        <v>16</v>
      </c>
      <c r="D456" s="103">
        <v>45922</v>
      </c>
      <c r="E456" s="69" t="s">
        <v>1283</v>
      </c>
      <c r="F456" s="69" t="s">
        <v>101</v>
      </c>
      <c r="G456" s="68">
        <v>134</v>
      </c>
      <c r="H456" s="74">
        <v>47.64</v>
      </c>
      <c r="I456" s="73">
        <v>6383.76</v>
      </c>
      <c r="J456" s="50" t="s">
        <v>8</v>
      </c>
      <c r="K456" s="26" t="s">
        <v>1055</v>
      </c>
    </row>
    <row r="457" spans="2:11">
      <c r="B457" s="54" t="s">
        <v>17</v>
      </c>
      <c r="C457" s="53" t="s">
        <v>16</v>
      </c>
      <c r="D457" s="103">
        <v>45922</v>
      </c>
      <c r="E457" s="69" t="s">
        <v>1284</v>
      </c>
      <c r="F457" s="69" t="s">
        <v>101</v>
      </c>
      <c r="G457" s="68">
        <v>14</v>
      </c>
      <c r="H457" s="74">
        <v>47.62</v>
      </c>
      <c r="I457" s="73">
        <v>666.68</v>
      </c>
      <c r="J457" s="50" t="s">
        <v>8</v>
      </c>
      <c r="K457" s="26" t="s">
        <v>1056</v>
      </c>
    </row>
    <row r="458" spans="2:11">
      <c r="B458" s="54" t="s">
        <v>17</v>
      </c>
      <c r="C458" s="53" t="s">
        <v>16</v>
      </c>
      <c r="D458" s="103">
        <v>45922</v>
      </c>
      <c r="E458" s="69" t="s">
        <v>1285</v>
      </c>
      <c r="F458" s="69" t="s">
        <v>101</v>
      </c>
      <c r="G458" s="68">
        <v>26</v>
      </c>
      <c r="H458" s="74">
        <v>47.6</v>
      </c>
      <c r="I458" s="73">
        <v>1237.6000000000001</v>
      </c>
      <c r="J458" s="50" t="s">
        <v>8</v>
      </c>
      <c r="K458" s="26" t="s">
        <v>1057</v>
      </c>
    </row>
    <row r="459" spans="2:11">
      <c r="B459" s="54" t="s">
        <v>17</v>
      </c>
      <c r="C459" s="53" t="s">
        <v>16</v>
      </c>
      <c r="D459" s="103">
        <v>45922</v>
      </c>
      <c r="E459" s="69" t="s">
        <v>1286</v>
      </c>
      <c r="F459" s="69" t="s">
        <v>101</v>
      </c>
      <c r="G459" s="68">
        <v>34</v>
      </c>
      <c r="H459" s="74">
        <v>47.6</v>
      </c>
      <c r="I459" s="73">
        <v>1618.4</v>
      </c>
      <c r="J459" s="50" t="s">
        <v>8</v>
      </c>
      <c r="K459" s="26" t="s">
        <v>1058</v>
      </c>
    </row>
    <row r="460" spans="2:11">
      <c r="B460" s="54" t="s">
        <v>17</v>
      </c>
      <c r="C460" s="53" t="s">
        <v>16</v>
      </c>
      <c r="D460" s="103">
        <v>45922</v>
      </c>
      <c r="E460" s="69" t="s">
        <v>1287</v>
      </c>
      <c r="F460" s="69" t="s">
        <v>101</v>
      </c>
      <c r="G460" s="68">
        <v>10</v>
      </c>
      <c r="H460" s="74">
        <v>47.64</v>
      </c>
      <c r="I460" s="73">
        <v>476.4</v>
      </c>
      <c r="J460" s="50" t="s">
        <v>8</v>
      </c>
      <c r="K460" s="26" t="s">
        <v>1059</v>
      </c>
    </row>
    <row r="461" spans="2:11">
      <c r="B461" s="54" t="s">
        <v>17</v>
      </c>
      <c r="C461" s="53" t="s">
        <v>16</v>
      </c>
      <c r="D461" s="103">
        <v>45922</v>
      </c>
      <c r="E461" s="69" t="s">
        <v>1288</v>
      </c>
      <c r="F461" s="69" t="s">
        <v>101</v>
      </c>
      <c r="G461" s="68">
        <v>260</v>
      </c>
      <c r="H461" s="74">
        <v>47.72</v>
      </c>
      <c r="I461" s="73">
        <v>12407.199999999999</v>
      </c>
      <c r="J461" s="50" t="s">
        <v>8</v>
      </c>
      <c r="K461" s="26" t="s">
        <v>1060</v>
      </c>
    </row>
    <row r="462" spans="2:11">
      <c r="B462" s="54" t="s">
        <v>17</v>
      </c>
      <c r="C462" s="53" t="s">
        <v>16</v>
      </c>
      <c r="D462" s="103">
        <v>45922</v>
      </c>
      <c r="E462" s="69" t="s">
        <v>1288</v>
      </c>
      <c r="F462" s="69" t="s">
        <v>101</v>
      </c>
      <c r="G462" s="68">
        <v>30</v>
      </c>
      <c r="H462" s="74">
        <v>47.72</v>
      </c>
      <c r="I462" s="73">
        <v>1431.6</v>
      </c>
      <c r="J462" s="50" t="s">
        <v>8</v>
      </c>
      <c r="K462" s="26" t="s">
        <v>1061</v>
      </c>
    </row>
    <row r="463" spans="2:11">
      <c r="B463" s="54" t="s">
        <v>17</v>
      </c>
      <c r="C463" s="53" t="s">
        <v>16</v>
      </c>
      <c r="D463" s="103">
        <v>45922</v>
      </c>
      <c r="E463" s="69" t="s">
        <v>1288</v>
      </c>
      <c r="F463" s="69" t="s">
        <v>101</v>
      </c>
      <c r="G463" s="68">
        <v>30</v>
      </c>
      <c r="H463" s="74">
        <v>47.72</v>
      </c>
      <c r="I463" s="73">
        <v>1431.6</v>
      </c>
      <c r="J463" s="50" t="s">
        <v>8</v>
      </c>
      <c r="K463" s="26" t="s">
        <v>1062</v>
      </c>
    </row>
    <row r="464" spans="2:11">
      <c r="B464" s="54" t="s">
        <v>17</v>
      </c>
      <c r="C464" s="53" t="s">
        <v>16</v>
      </c>
      <c r="D464" s="103">
        <v>45922</v>
      </c>
      <c r="E464" s="69" t="s">
        <v>1288</v>
      </c>
      <c r="F464" s="69" t="s">
        <v>101</v>
      </c>
      <c r="G464" s="68">
        <v>30</v>
      </c>
      <c r="H464" s="74">
        <v>47.72</v>
      </c>
      <c r="I464" s="73">
        <v>1431.6</v>
      </c>
      <c r="J464" s="50" t="s">
        <v>8</v>
      </c>
      <c r="K464" s="26" t="s">
        <v>1063</v>
      </c>
    </row>
    <row r="465" spans="2:11">
      <c r="B465" s="54" t="s">
        <v>17</v>
      </c>
      <c r="C465" s="53" t="s">
        <v>16</v>
      </c>
      <c r="D465" s="103">
        <v>45922</v>
      </c>
      <c r="E465" s="69" t="s">
        <v>1288</v>
      </c>
      <c r="F465" s="69" t="s">
        <v>101</v>
      </c>
      <c r="G465" s="68">
        <v>30</v>
      </c>
      <c r="H465" s="74">
        <v>47.72</v>
      </c>
      <c r="I465" s="73">
        <v>1431.6</v>
      </c>
      <c r="J465" s="50" t="s">
        <v>8</v>
      </c>
      <c r="K465" s="26" t="s">
        <v>1064</v>
      </c>
    </row>
    <row r="466" spans="2:11">
      <c r="B466" s="54" t="s">
        <v>17</v>
      </c>
      <c r="C466" s="53" t="s">
        <v>16</v>
      </c>
      <c r="D466" s="103">
        <v>45922</v>
      </c>
      <c r="E466" s="69" t="s">
        <v>1288</v>
      </c>
      <c r="F466" s="69" t="s">
        <v>101</v>
      </c>
      <c r="G466" s="68">
        <v>30</v>
      </c>
      <c r="H466" s="74">
        <v>47.72</v>
      </c>
      <c r="I466" s="73">
        <v>1431.6</v>
      </c>
      <c r="J466" s="50" t="s">
        <v>8</v>
      </c>
      <c r="K466" s="26" t="s">
        <v>1065</v>
      </c>
    </row>
    <row r="467" spans="2:11">
      <c r="B467" s="54" t="s">
        <v>17</v>
      </c>
      <c r="C467" s="53" t="s">
        <v>16</v>
      </c>
      <c r="D467" s="103">
        <v>45922</v>
      </c>
      <c r="E467" s="69" t="s">
        <v>1288</v>
      </c>
      <c r="F467" s="69" t="s">
        <v>101</v>
      </c>
      <c r="G467" s="68">
        <v>30</v>
      </c>
      <c r="H467" s="74">
        <v>47.72</v>
      </c>
      <c r="I467" s="73">
        <v>1431.6</v>
      </c>
      <c r="J467" s="50" t="s">
        <v>8</v>
      </c>
      <c r="K467" s="26" t="s">
        <v>1066</v>
      </c>
    </row>
    <row r="468" spans="2:11">
      <c r="B468" s="54" t="s">
        <v>17</v>
      </c>
      <c r="C468" s="53" t="s">
        <v>16</v>
      </c>
      <c r="D468" s="103">
        <v>45922</v>
      </c>
      <c r="E468" s="69" t="s">
        <v>1288</v>
      </c>
      <c r="F468" s="69" t="s">
        <v>101</v>
      </c>
      <c r="G468" s="68">
        <v>30</v>
      </c>
      <c r="H468" s="74">
        <v>47.72</v>
      </c>
      <c r="I468" s="73">
        <v>1431.6</v>
      </c>
      <c r="J468" s="50" t="s">
        <v>8</v>
      </c>
      <c r="K468" s="26" t="s">
        <v>1067</v>
      </c>
    </row>
    <row r="469" spans="2:11">
      <c r="B469" s="54" t="s">
        <v>17</v>
      </c>
      <c r="C469" s="53" t="s">
        <v>16</v>
      </c>
      <c r="D469" s="103">
        <v>45922</v>
      </c>
      <c r="E469" s="69" t="s">
        <v>1288</v>
      </c>
      <c r="F469" s="69" t="s">
        <v>101</v>
      </c>
      <c r="G469" s="68">
        <v>30</v>
      </c>
      <c r="H469" s="74">
        <v>47.72</v>
      </c>
      <c r="I469" s="73">
        <v>1431.6</v>
      </c>
      <c r="J469" s="50" t="s">
        <v>8</v>
      </c>
      <c r="K469" s="26" t="s">
        <v>1068</v>
      </c>
    </row>
    <row r="470" spans="2:11">
      <c r="B470" s="54" t="s">
        <v>17</v>
      </c>
      <c r="C470" s="53" t="s">
        <v>16</v>
      </c>
      <c r="D470" s="103">
        <v>45922</v>
      </c>
      <c r="E470" s="69" t="s">
        <v>1288</v>
      </c>
      <c r="F470" s="69" t="s">
        <v>101</v>
      </c>
      <c r="G470" s="68">
        <v>30</v>
      </c>
      <c r="H470" s="74">
        <v>47.72</v>
      </c>
      <c r="I470" s="73">
        <v>1431.6</v>
      </c>
      <c r="J470" s="50" t="s">
        <v>8</v>
      </c>
      <c r="K470" s="26" t="s">
        <v>1069</v>
      </c>
    </row>
    <row r="471" spans="2:11">
      <c r="B471" s="54" t="s">
        <v>17</v>
      </c>
      <c r="C471" s="53" t="s">
        <v>16</v>
      </c>
      <c r="D471" s="103">
        <v>45922</v>
      </c>
      <c r="E471" s="69" t="s">
        <v>1288</v>
      </c>
      <c r="F471" s="69" t="s">
        <v>101</v>
      </c>
      <c r="G471" s="68">
        <v>30</v>
      </c>
      <c r="H471" s="74">
        <v>47.72</v>
      </c>
      <c r="I471" s="73">
        <v>1431.6</v>
      </c>
      <c r="J471" s="50" t="s">
        <v>8</v>
      </c>
      <c r="K471" s="26" t="s">
        <v>1070</v>
      </c>
    </row>
    <row r="472" spans="2:11">
      <c r="B472" s="54" t="s">
        <v>17</v>
      </c>
      <c r="C472" s="53" t="s">
        <v>16</v>
      </c>
      <c r="D472" s="103">
        <v>45922</v>
      </c>
      <c r="E472" s="69" t="s">
        <v>1288</v>
      </c>
      <c r="F472" s="69" t="s">
        <v>101</v>
      </c>
      <c r="G472" s="68">
        <v>30</v>
      </c>
      <c r="H472" s="74">
        <v>47.72</v>
      </c>
      <c r="I472" s="73">
        <v>1431.6</v>
      </c>
      <c r="J472" s="50" t="s">
        <v>8</v>
      </c>
      <c r="K472" s="26" t="s">
        <v>1071</v>
      </c>
    </row>
    <row r="473" spans="2:11">
      <c r="B473" s="54" t="s">
        <v>17</v>
      </c>
      <c r="C473" s="53" t="s">
        <v>16</v>
      </c>
      <c r="D473" s="103">
        <v>45922</v>
      </c>
      <c r="E473" s="69" t="s">
        <v>1288</v>
      </c>
      <c r="F473" s="69" t="s">
        <v>101</v>
      </c>
      <c r="G473" s="68">
        <v>7</v>
      </c>
      <c r="H473" s="74">
        <v>47.72</v>
      </c>
      <c r="I473" s="73">
        <v>334.03999999999996</v>
      </c>
      <c r="J473" s="50" t="s">
        <v>8</v>
      </c>
      <c r="K473" s="26" t="s">
        <v>1072</v>
      </c>
    </row>
    <row r="474" spans="2:11">
      <c r="B474" s="54" t="s">
        <v>17</v>
      </c>
      <c r="C474" s="53" t="s">
        <v>16</v>
      </c>
      <c r="D474" s="103">
        <v>45922</v>
      </c>
      <c r="E474" s="69" t="s">
        <v>1288</v>
      </c>
      <c r="F474" s="69" t="s">
        <v>101</v>
      </c>
      <c r="G474" s="68">
        <v>30</v>
      </c>
      <c r="H474" s="74">
        <v>47.72</v>
      </c>
      <c r="I474" s="73">
        <v>1431.6</v>
      </c>
      <c r="J474" s="50" t="s">
        <v>8</v>
      </c>
      <c r="K474" s="26" t="s">
        <v>1073</v>
      </c>
    </row>
    <row r="475" spans="2:11">
      <c r="B475" s="54" t="s">
        <v>17</v>
      </c>
      <c r="C475" s="53" t="s">
        <v>16</v>
      </c>
      <c r="D475" s="103">
        <v>45922</v>
      </c>
      <c r="E475" s="69" t="s">
        <v>1288</v>
      </c>
      <c r="F475" s="69" t="s">
        <v>101</v>
      </c>
      <c r="G475" s="68">
        <v>14</v>
      </c>
      <c r="H475" s="74">
        <v>47.72</v>
      </c>
      <c r="I475" s="73">
        <v>668.07999999999993</v>
      </c>
      <c r="J475" s="50" t="s">
        <v>8</v>
      </c>
      <c r="K475" s="26" t="s">
        <v>1074</v>
      </c>
    </row>
    <row r="476" spans="2:11">
      <c r="B476" s="54" t="s">
        <v>17</v>
      </c>
      <c r="C476" s="53" t="s">
        <v>16</v>
      </c>
      <c r="D476" s="103">
        <v>45922</v>
      </c>
      <c r="E476" s="69" t="s">
        <v>1288</v>
      </c>
      <c r="F476" s="69" t="s">
        <v>101</v>
      </c>
      <c r="G476" s="68">
        <v>23</v>
      </c>
      <c r="H476" s="74">
        <v>47.72</v>
      </c>
      <c r="I476" s="73">
        <v>1097.56</v>
      </c>
      <c r="J476" s="50" t="s">
        <v>8</v>
      </c>
      <c r="K476" s="26" t="s">
        <v>1075</v>
      </c>
    </row>
    <row r="477" spans="2:11">
      <c r="B477" s="54" t="s">
        <v>17</v>
      </c>
      <c r="C477" s="53" t="s">
        <v>16</v>
      </c>
      <c r="D477" s="103">
        <v>45922</v>
      </c>
      <c r="E477" s="69" t="s">
        <v>1288</v>
      </c>
      <c r="F477" s="69" t="s">
        <v>101</v>
      </c>
      <c r="G477" s="68">
        <v>14</v>
      </c>
      <c r="H477" s="74">
        <v>47.72</v>
      </c>
      <c r="I477" s="73">
        <v>668.07999999999993</v>
      </c>
      <c r="J477" s="50" t="s">
        <v>8</v>
      </c>
      <c r="K477" s="26" t="s">
        <v>1076</v>
      </c>
    </row>
    <row r="478" spans="2:11">
      <c r="B478" s="54" t="s">
        <v>17</v>
      </c>
      <c r="C478" s="53" t="s">
        <v>16</v>
      </c>
      <c r="D478" s="103">
        <v>45922</v>
      </c>
      <c r="E478" s="69" t="s">
        <v>1288</v>
      </c>
      <c r="F478" s="69" t="s">
        <v>101</v>
      </c>
      <c r="G478" s="68">
        <v>14</v>
      </c>
      <c r="H478" s="74">
        <v>47.72</v>
      </c>
      <c r="I478" s="73">
        <v>668.07999999999993</v>
      </c>
      <c r="J478" s="50" t="s">
        <v>8</v>
      </c>
      <c r="K478" s="26" t="s">
        <v>1077</v>
      </c>
    </row>
    <row r="479" spans="2:11">
      <c r="B479" s="54" t="s">
        <v>17</v>
      </c>
      <c r="C479" s="53" t="s">
        <v>16</v>
      </c>
      <c r="D479" s="103">
        <v>45922</v>
      </c>
      <c r="E479" s="69" t="s">
        <v>1288</v>
      </c>
      <c r="F479" s="69" t="s">
        <v>101</v>
      </c>
      <c r="G479" s="68">
        <v>23</v>
      </c>
      <c r="H479" s="74">
        <v>47.72</v>
      </c>
      <c r="I479" s="73">
        <v>1097.56</v>
      </c>
      <c r="J479" s="50" t="s">
        <v>8</v>
      </c>
      <c r="K479" s="26" t="s">
        <v>1078</v>
      </c>
    </row>
    <row r="480" spans="2:11">
      <c r="B480" s="54" t="s">
        <v>17</v>
      </c>
      <c r="C480" s="53" t="s">
        <v>16</v>
      </c>
      <c r="D480" s="103">
        <v>45922</v>
      </c>
      <c r="E480" s="69" t="s">
        <v>1289</v>
      </c>
      <c r="F480" s="69" t="s">
        <v>101</v>
      </c>
      <c r="G480" s="68">
        <v>4000</v>
      </c>
      <c r="H480" s="74">
        <v>47.72</v>
      </c>
      <c r="I480" s="73">
        <v>190880</v>
      </c>
      <c r="J480" s="50" t="s">
        <v>8</v>
      </c>
      <c r="K480" s="26" t="s">
        <v>1079</v>
      </c>
    </row>
    <row r="481" spans="2:11">
      <c r="B481" s="54" t="s">
        <v>17</v>
      </c>
      <c r="C481" s="53" t="s">
        <v>16</v>
      </c>
      <c r="D481" s="103">
        <v>45922</v>
      </c>
      <c r="E481" s="69" t="s">
        <v>1290</v>
      </c>
      <c r="F481" s="69" t="s">
        <v>101</v>
      </c>
      <c r="G481" s="68">
        <v>30</v>
      </c>
      <c r="H481" s="74">
        <v>47.66</v>
      </c>
      <c r="I481" s="73">
        <v>1429.8</v>
      </c>
      <c r="J481" s="50" t="s">
        <v>8</v>
      </c>
      <c r="K481" s="26" t="s">
        <v>1080</v>
      </c>
    </row>
    <row r="482" spans="2:11">
      <c r="B482" s="54" t="s">
        <v>17</v>
      </c>
      <c r="C482" s="53" t="s">
        <v>16</v>
      </c>
      <c r="D482" s="103">
        <v>45922</v>
      </c>
      <c r="E482" s="69" t="s">
        <v>1291</v>
      </c>
      <c r="F482" s="69" t="s">
        <v>101</v>
      </c>
      <c r="G482" s="68">
        <v>30</v>
      </c>
      <c r="H482" s="74">
        <v>47.7</v>
      </c>
      <c r="I482" s="73">
        <v>1431</v>
      </c>
      <c r="J482" s="50" t="s">
        <v>8</v>
      </c>
      <c r="K482" s="26" t="s">
        <v>1081</v>
      </c>
    </row>
    <row r="483" spans="2:11">
      <c r="B483" s="54" t="s">
        <v>17</v>
      </c>
      <c r="C483" s="53" t="s">
        <v>16</v>
      </c>
      <c r="D483" s="103">
        <v>45922</v>
      </c>
      <c r="E483" s="69" t="s">
        <v>1292</v>
      </c>
      <c r="F483" s="69" t="s">
        <v>101</v>
      </c>
      <c r="G483" s="68">
        <v>30</v>
      </c>
      <c r="H483" s="74">
        <v>47.7</v>
      </c>
      <c r="I483" s="73">
        <v>1431</v>
      </c>
      <c r="J483" s="50" t="s">
        <v>8</v>
      </c>
      <c r="K483" s="26" t="s">
        <v>1082</v>
      </c>
    </row>
    <row r="484" spans="2:11">
      <c r="B484" s="54" t="s">
        <v>17</v>
      </c>
      <c r="C484" s="53" t="s">
        <v>16</v>
      </c>
      <c r="D484" s="103">
        <v>45922</v>
      </c>
      <c r="E484" s="69" t="s">
        <v>1293</v>
      </c>
      <c r="F484" s="69" t="s">
        <v>101</v>
      </c>
      <c r="G484" s="68">
        <v>25</v>
      </c>
      <c r="H484" s="74">
        <v>47.72</v>
      </c>
      <c r="I484" s="73">
        <v>1193</v>
      </c>
      <c r="J484" s="50" t="s">
        <v>8</v>
      </c>
      <c r="K484" s="26" t="s">
        <v>1083</v>
      </c>
    </row>
    <row r="485" spans="2:11">
      <c r="B485" s="54" t="s">
        <v>17</v>
      </c>
      <c r="C485" s="53" t="s">
        <v>16</v>
      </c>
      <c r="D485" s="103">
        <v>45922</v>
      </c>
      <c r="E485" s="69" t="s">
        <v>1294</v>
      </c>
      <c r="F485" s="69" t="s">
        <v>101</v>
      </c>
      <c r="G485" s="68">
        <v>25</v>
      </c>
      <c r="H485" s="74">
        <v>47.72</v>
      </c>
      <c r="I485" s="73">
        <v>1193</v>
      </c>
      <c r="J485" s="50" t="s">
        <v>8</v>
      </c>
      <c r="K485" s="26" t="s">
        <v>1084</v>
      </c>
    </row>
    <row r="486" spans="2:11">
      <c r="B486" s="54" t="s">
        <v>17</v>
      </c>
      <c r="C486" s="53" t="s">
        <v>16</v>
      </c>
      <c r="D486" s="103">
        <v>45922</v>
      </c>
      <c r="E486" s="69" t="s">
        <v>1295</v>
      </c>
      <c r="F486" s="69" t="s">
        <v>101</v>
      </c>
      <c r="G486" s="68">
        <v>600</v>
      </c>
      <c r="H486" s="74">
        <v>47.7</v>
      </c>
      <c r="I486" s="73">
        <v>28620</v>
      </c>
      <c r="J486" s="50" t="s">
        <v>8</v>
      </c>
      <c r="K486" s="26" t="s">
        <v>1085</v>
      </c>
    </row>
    <row r="487" spans="2:11">
      <c r="B487" s="54" t="s">
        <v>17</v>
      </c>
      <c r="C487" s="53" t="s">
        <v>16</v>
      </c>
      <c r="D487" s="103">
        <v>45922</v>
      </c>
      <c r="E487" s="69" t="s">
        <v>1295</v>
      </c>
      <c r="F487" s="69" t="s">
        <v>101</v>
      </c>
      <c r="G487" s="68">
        <v>150</v>
      </c>
      <c r="H487" s="74">
        <v>47.7</v>
      </c>
      <c r="I487" s="73">
        <v>7155</v>
      </c>
      <c r="J487" s="50" t="s">
        <v>8</v>
      </c>
      <c r="K487" s="26" t="s">
        <v>1086</v>
      </c>
    </row>
    <row r="488" spans="2:11">
      <c r="B488" s="54" t="s">
        <v>17</v>
      </c>
      <c r="C488" s="53" t="s">
        <v>16</v>
      </c>
      <c r="D488" s="103">
        <v>45922</v>
      </c>
      <c r="E488" s="69" t="s">
        <v>1295</v>
      </c>
      <c r="F488" s="69" t="s">
        <v>101</v>
      </c>
      <c r="G488" s="68">
        <v>30</v>
      </c>
      <c r="H488" s="74">
        <v>47.7</v>
      </c>
      <c r="I488" s="73">
        <v>1431</v>
      </c>
      <c r="J488" s="50" t="s">
        <v>8</v>
      </c>
      <c r="K488" s="26" t="s">
        <v>1087</v>
      </c>
    </row>
    <row r="489" spans="2:11">
      <c r="B489" s="54" t="s">
        <v>17</v>
      </c>
      <c r="C489" s="53" t="s">
        <v>16</v>
      </c>
      <c r="D489" s="103">
        <v>45922</v>
      </c>
      <c r="E489" s="69" t="s">
        <v>1295</v>
      </c>
      <c r="F489" s="69" t="s">
        <v>101</v>
      </c>
      <c r="G489" s="68">
        <v>30</v>
      </c>
      <c r="H489" s="74">
        <v>47.7</v>
      </c>
      <c r="I489" s="73">
        <v>1431</v>
      </c>
      <c r="J489" s="50" t="s">
        <v>8</v>
      </c>
      <c r="K489" s="26" t="s">
        <v>1088</v>
      </c>
    </row>
    <row r="490" spans="2:11">
      <c r="B490" s="54" t="s">
        <v>17</v>
      </c>
      <c r="C490" s="53" t="s">
        <v>16</v>
      </c>
      <c r="D490" s="103">
        <v>45922</v>
      </c>
      <c r="E490" s="69" t="s">
        <v>1295</v>
      </c>
      <c r="F490" s="69" t="s">
        <v>101</v>
      </c>
      <c r="G490" s="68">
        <v>30</v>
      </c>
      <c r="H490" s="74">
        <v>47.7</v>
      </c>
      <c r="I490" s="73">
        <v>1431</v>
      </c>
      <c r="J490" s="50" t="s">
        <v>8</v>
      </c>
      <c r="K490" s="26" t="s">
        <v>1089</v>
      </c>
    </row>
    <row r="491" spans="2:11">
      <c r="B491" s="54" t="s">
        <v>17</v>
      </c>
      <c r="C491" s="53" t="s">
        <v>16</v>
      </c>
      <c r="D491" s="103">
        <v>45922</v>
      </c>
      <c r="E491" s="69" t="s">
        <v>1295</v>
      </c>
      <c r="F491" s="69" t="s">
        <v>101</v>
      </c>
      <c r="G491" s="68">
        <v>30</v>
      </c>
      <c r="H491" s="74">
        <v>47.7</v>
      </c>
      <c r="I491" s="73">
        <v>1431</v>
      </c>
      <c r="J491" s="50" t="s">
        <v>8</v>
      </c>
      <c r="K491" s="26" t="s">
        <v>1090</v>
      </c>
    </row>
    <row r="492" spans="2:11">
      <c r="B492" s="54" t="s">
        <v>17</v>
      </c>
      <c r="C492" s="53" t="s">
        <v>16</v>
      </c>
      <c r="D492" s="103">
        <v>45922</v>
      </c>
      <c r="E492" s="69" t="s">
        <v>1295</v>
      </c>
      <c r="F492" s="69" t="s">
        <v>101</v>
      </c>
      <c r="G492" s="68">
        <v>30</v>
      </c>
      <c r="H492" s="74">
        <v>47.7</v>
      </c>
      <c r="I492" s="73">
        <v>1431</v>
      </c>
      <c r="J492" s="50" t="s">
        <v>8</v>
      </c>
      <c r="K492" s="26" t="s">
        <v>1091</v>
      </c>
    </row>
    <row r="493" spans="2:11">
      <c r="B493" s="54" t="s">
        <v>17</v>
      </c>
      <c r="C493" s="53" t="s">
        <v>16</v>
      </c>
      <c r="D493" s="103">
        <v>45922</v>
      </c>
      <c r="E493" s="69" t="s">
        <v>1295</v>
      </c>
      <c r="F493" s="69" t="s">
        <v>101</v>
      </c>
      <c r="G493" s="68">
        <v>30</v>
      </c>
      <c r="H493" s="74">
        <v>47.7</v>
      </c>
      <c r="I493" s="73">
        <v>1431</v>
      </c>
      <c r="J493" s="50" t="s">
        <v>8</v>
      </c>
      <c r="K493" s="26" t="s">
        <v>1092</v>
      </c>
    </row>
    <row r="494" spans="2:11">
      <c r="B494" s="54" t="s">
        <v>17</v>
      </c>
      <c r="C494" s="53" t="s">
        <v>16</v>
      </c>
      <c r="D494" s="103">
        <v>45922</v>
      </c>
      <c r="E494" s="69" t="s">
        <v>1295</v>
      </c>
      <c r="F494" s="69" t="s">
        <v>101</v>
      </c>
      <c r="G494" s="68">
        <v>30</v>
      </c>
      <c r="H494" s="74">
        <v>47.7</v>
      </c>
      <c r="I494" s="73">
        <v>1431</v>
      </c>
      <c r="J494" s="50" t="s">
        <v>8</v>
      </c>
      <c r="K494" s="26" t="s">
        <v>1093</v>
      </c>
    </row>
    <row r="495" spans="2:11">
      <c r="B495" s="54" t="s">
        <v>17</v>
      </c>
      <c r="C495" s="53" t="s">
        <v>16</v>
      </c>
      <c r="D495" s="103">
        <v>45922</v>
      </c>
      <c r="E495" s="69" t="s">
        <v>1295</v>
      </c>
      <c r="F495" s="69" t="s">
        <v>101</v>
      </c>
      <c r="G495" s="68">
        <v>30</v>
      </c>
      <c r="H495" s="74">
        <v>47.7</v>
      </c>
      <c r="I495" s="73">
        <v>1431</v>
      </c>
      <c r="J495" s="50" t="s">
        <v>8</v>
      </c>
      <c r="K495" s="26" t="s">
        <v>1094</v>
      </c>
    </row>
    <row r="496" spans="2:11">
      <c r="B496" s="54" t="s">
        <v>17</v>
      </c>
      <c r="C496" s="53" t="s">
        <v>16</v>
      </c>
      <c r="D496" s="103">
        <v>45922</v>
      </c>
      <c r="E496" s="69" t="s">
        <v>1295</v>
      </c>
      <c r="F496" s="69" t="s">
        <v>101</v>
      </c>
      <c r="G496" s="68">
        <v>30</v>
      </c>
      <c r="H496" s="74">
        <v>47.7</v>
      </c>
      <c r="I496" s="73">
        <v>1431</v>
      </c>
      <c r="J496" s="50" t="s">
        <v>8</v>
      </c>
      <c r="K496" s="26" t="s">
        <v>1095</v>
      </c>
    </row>
    <row r="497" spans="2:11">
      <c r="B497" s="54" t="s">
        <v>17</v>
      </c>
      <c r="C497" s="53" t="s">
        <v>16</v>
      </c>
      <c r="D497" s="103">
        <v>45922</v>
      </c>
      <c r="E497" s="69" t="s">
        <v>1295</v>
      </c>
      <c r="F497" s="69" t="s">
        <v>101</v>
      </c>
      <c r="G497" s="68">
        <v>30</v>
      </c>
      <c r="H497" s="74">
        <v>47.7</v>
      </c>
      <c r="I497" s="73">
        <v>1431</v>
      </c>
      <c r="J497" s="50" t="s">
        <v>8</v>
      </c>
      <c r="K497" s="26" t="s">
        <v>1096</v>
      </c>
    </row>
    <row r="498" spans="2:11">
      <c r="B498" s="54" t="s">
        <v>17</v>
      </c>
      <c r="C498" s="53" t="s">
        <v>16</v>
      </c>
      <c r="D498" s="103">
        <v>45922</v>
      </c>
      <c r="E498" s="69" t="s">
        <v>1295</v>
      </c>
      <c r="F498" s="69" t="s">
        <v>101</v>
      </c>
      <c r="G498" s="68">
        <v>30</v>
      </c>
      <c r="H498" s="74">
        <v>47.68</v>
      </c>
      <c r="I498" s="73">
        <v>1430.4</v>
      </c>
      <c r="J498" s="50" t="s">
        <v>8</v>
      </c>
      <c r="K498" s="26" t="s">
        <v>1097</v>
      </c>
    </row>
    <row r="499" spans="2:11">
      <c r="B499" s="54" t="s">
        <v>17</v>
      </c>
      <c r="C499" s="53" t="s">
        <v>16</v>
      </c>
      <c r="D499" s="103">
        <v>45922</v>
      </c>
      <c r="E499" s="69" t="s">
        <v>1295</v>
      </c>
      <c r="F499" s="69" t="s">
        <v>101</v>
      </c>
      <c r="G499" s="68">
        <v>30</v>
      </c>
      <c r="H499" s="74">
        <v>47.68</v>
      </c>
      <c r="I499" s="73">
        <v>1430.4</v>
      </c>
      <c r="J499" s="50" t="s">
        <v>8</v>
      </c>
      <c r="K499" s="26" t="s">
        <v>1098</v>
      </c>
    </row>
    <row r="500" spans="2:11">
      <c r="B500" s="54" t="s">
        <v>17</v>
      </c>
      <c r="C500" s="53" t="s">
        <v>16</v>
      </c>
      <c r="D500" s="103">
        <v>45922</v>
      </c>
      <c r="E500" s="69" t="s">
        <v>1295</v>
      </c>
      <c r="F500" s="69" t="s">
        <v>101</v>
      </c>
      <c r="G500" s="68">
        <v>16</v>
      </c>
      <c r="H500" s="74">
        <v>47.68</v>
      </c>
      <c r="I500" s="73">
        <v>762.88</v>
      </c>
      <c r="J500" s="50" t="s">
        <v>8</v>
      </c>
      <c r="K500" s="26" t="s">
        <v>1099</v>
      </c>
    </row>
    <row r="501" spans="2:11">
      <c r="B501" s="54" t="s">
        <v>17</v>
      </c>
      <c r="C501" s="53" t="s">
        <v>16</v>
      </c>
      <c r="D501" s="103">
        <v>45922</v>
      </c>
      <c r="E501" s="69" t="s">
        <v>1295</v>
      </c>
      <c r="F501" s="69" t="s">
        <v>101</v>
      </c>
      <c r="G501" s="68">
        <v>16</v>
      </c>
      <c r="H501" s="74">
        <v>47.68</v>
      </c>
      <c r="I501" s="73">
        <v>762.88</v>
      </c>
      <c r="J501" s="50" t="s">
        <v>8</v>
      </c>
      <c r="K501" s="26" t="s">
        <v>1100</v>
      </c>
    </row>
    <row r="502" spans="2:11">
      <c r="B502" s="54" t="s">
        <v>17</v>
      </c>
      <c r="C502" s="53" t="s">
        <v>16</v>
      </c>
      <c r="D502" s="103">
        <v>45922</v>
      </c>
      <c r="E502" s="69" t="s">
        <v>1296</v>
      </c>
      <c r="F502" s="69" t="s">
        <v>101</v>
      </c>
      <c r="G502" s="68">
        <v>25</v>
      </c>
      <c r="H502" s="74">
        <v>47.7</v>
      </c>
      <c r="I502" s="73">
        <v>1192.5</v>
      </c>
      <c r="J502" s="50" t="s">
        <v>8</v>
      </c>
      <c r="K502" s="26" t="s">
        <v>1101</v>
      </c>
    </row>
    <row r="503" spans="2:11">
      <c r="B503" s="54" t="s">
        <v>17</v>
      </c>
      <c r="C503" s="53" t="s">
        <v>16</v>
      </c>
      <c r="D503" s="103">
        <v>45922</v>
      </c>
      <c r="E503" s="69" t="s">
        <v>1297</v>
      </c>
      <c r="F503" s="69" t="s">
        <v>101</v>
      </c>
      <c r="G503" s="68">
        <v>120</v>
      </c>
      <c r="H503" s="74">
        <v>47.7</v>
      </c>
      <c r="I503" s="73">
        <v>5724</v>
      </c>
      <c r="J503" s="50" t="s">
        <v>8</v>
      </c>
      <c r="K503" s="26" t="s">
        <v>1102</v>
      </c>
    </row>
    <row r="504" spans="2:11">
      <c r="B504" s="54" t="s">
        <v>17</v>
      </c>
      <c r="C504" s="53" t="s">
        <v>16</v>
      </c>
      <c r="D504" s="103">
        <v>45922</v>
      </c>
      <c r="E504" s="69" t="s">
        <v>1298</v>
      </c>
      <c r="F504" s="69" t="s">
        <v>101</v>
      </c>
      <c r="G504" s="68">
        <v>16</v>
      </c>
      <c r="H504" s="74">
        <v>47.68</v>
      </c>
      <c r="I504" s="73">
        <v>762.88</v>
      </c>
      <c r="J504" s="50" t="s">
        <v>8</v>
      </c>
      <c r="K504" s="26" t="s">
        <v>1103</v>
      </c>
    </row>
    <row r="505" spans="2:11">
      <c r="B505" s="54" t="s">
        <v>17</v>
      </c>
      <c r="C505" s="53" t="s">
        <v>16</v>
      </c>
      <c r="D505" s="103">
        <v>45922</v>
      </c>
      <c r="E505" s="69" t="s">
        <v>1298</v>
      </c>
      <c r="F505" s="69" t="s">
        <v>101</v>
      </c>
      <c r="G505" s="68">
        <v>30</v>
      </c>
      <c r="H505" s="74">
        <v>47.68</v>
      </c>
      <c r="I505" s="73">
        <v>1430.4</v>
      </c>
      <c r="J505" s="50" t="s">
        <v>8</v>
      </c>
      <c r="K505" s="26" t="s">
        <v>1104</v>
      </c>
    </row>
    <row r="506" spans="2:11">
      <c r="B506" s="54" t="s">
        <v>17</v>
      </c>
      <c r="C506" s="53" t="s">
        <v>16</v>
      </c>
      <c r="D506" s="103">
        <v>45922</v>
      </c>
      <c r="E506" s="69" t="s">
        <v>1299</v>
      </c>
      <c r="F506" s="69" t="s">
        <v>101</v>
      </c>
      <c r="G506" s="68">
        <v>30</v>
      </c>
      <c r="H506" s="74">
        <v>47.7</v>
      </c>
      <c r="I506" s="73">
        <v>1431</v>
      </c>
      <c r="J506" s="50" t="s">
        <v>8</v>
      </c>
      <c r="K506" s="26" t="s">
        <v>1105</v>
      </c>
    </row>
    <row r="507" spans="2:11">
      <c r="B507" s="54" t="s">
        <v>17</v>
      </c>
      <c r="C507" s="53" t="s">
        <v>16</v>
      </c>
      <c r="D507" s="103">
        <v>45922</v>
      </c>
      <c r="E507" s="69" t="s">
        <v>1300</v>
      </c>
      <c r="F507" s="69" t="s">
        <v>101</v>
      </c>
      <c r="G507" s="68">
        <v>120</v>
      </c>
      <c r="H507" s="74">
        <v>47.7</v>
      </c>
      <c r="I507" s="73">
        <v>5724</v>
      </c>
      <c r="J507" s="50" t="s">
        <v>8</v>
      </c>
      <c r="K507" s="26" t="s">
        <v>1106</v>
      </c>
    </row>
    <row r="508" spans="2:11">
      <c r="B508" s="54" t="s">
        <v>17</v>
      </c>
      <c r="C508" s="53" t="s">
        <v>16</v>
      </c>
      <c r="D508" s="103">
        <v>45922</v>
      </c>
      <c r="E508" s="69" t="s">
        <v>1301</v>
      </c>
      <c r="F508" s="69" t="s">
        <v>101</v>
      </c>
      <c r="G508" s="68">
        <v>25</v>
      </c>
      <c r="H508" s="74">
        <v>47.7</v>
      </c>
      <c r="I508" s="73">
        <v>1192.5</v>
      </c>
      <c r="J508" s="50" t="s">
        <v>8</v>
      </c>
      <c r="K508" s="26" t="s">
        <v>1107</v>
      </c>
    </row>
    <row r="509" spans="2:11">
      <c r="B509" s="54" t="s">
        <v>17</v>
      </c>
      <c r="C509" s="53" t="s">
        <v>16</v>
      </c>
      <c r="D509" s="103">
        <v>45922</v>
      </c>
      <c r="E509" s="69" t="s">
        <v>1302</v>
      </c>
      <c r="F509" s="69" t="s">
        <v>101</v>
      </c>
      <c r="G509" s="68">
        <v>102</v>
      </c>
      <c r="H509" s="74">
        <v>47.72</v>
      </c>
      <c r="I509" s="73">
        <v>4867.4399999999996</v>
      </c>
      <c r="J509" s="50" t="s">
        <v>8</v>
      </c>
      <c r="K509" s="26" t="s">
        <v>1108</v>
      </c>
    </row>
    <row r="510" spans="2:11">
      <c r="B510" s="54" t="s">
        <v>17</v>
      </c>
      <c r="C510" s="53" t="s">
        <v>16</v>
      </c>
      <c r="D510" s="103">
        <v>45922</v>
      </c>
      <c r="E510" s="69" t="s">
        <v>1303</v>
      </c>
      <c r="F510" s="69" t="s">
        <v>101</v>
      </c>
      <c r="G510" s="68">
        <v>30</v>
      </c>
      <c r="H510" s="74">
        <v>47.7</v>
      </c>
      <c r="I510" s="73">
        <v>1431</v>
      </c>
      <c r="J510" s="50" t="s">
        <v>8</v>
      </c>
      <c r="K510" s="26" t="s">
        <v>1109</v>
      </c>
    </row>
    <row r="511" spans="2:11">
      <c r="B511" s="54" t="s">
        <v>17</v>
      </c>
      <c r="C511" s="53" t="s">
        <v>16</v>
      </c>
      <c r="D511" s="103">
        <v>45922</v>
      </c>
      <c r="E511" s="69" t="s">
        <v>1303</v>
      </c>
      <c r="F511" s="69" t="s">
        <v>101</v>
      </c>
      <c r="G511" s="68">
        <v>30</v>
      </c>
      <c r="H511" s="74">
        <v>47.7</v>
      </c>
      <c r="I511" s="73">
        <v>1431</v>
      </c>
      <c r="J511" s="50" t="s">
        <v>8</v>
      </c>
      <c r="K511" s="26" t="s">
        <v>1110</v>
      </c>
    </row>
    <row r="512" spans="2:11">
      <c r="B512" s="54" t="s">
        <v>17</v>
      </c>
      <c r="C512" s="53" t="s">
        <v>16</v>
      </c>
      <c r="D512" s="103">
        <v>45922</v>
      </c>
      <c r="E512" s="69" t="s">
        <v>1303</v>
      </c>
      <c r="F512" s="69" t="s">
        <v>101</v>
      </c>
      <c r="G512" s="68">
        <v>30</v>
      </c>
      <c r="H512" s="74">
        <v>47.7</v>
      </c>
      <c r="I512" s="73">
        <v>1431</v>
      </c>
      <c r="J512" s="50" t="s">
        <v>8</v>
      </c>
      <c r="K512" s="26" t="s">
        <v>1111</v>
      </c>
    </row>
    <row r="513" spans="2:11">
      <c r="B513" s="54" t="s">
        <v>17</v>
      </c>
      <c r="C513" s="53" t="s">
        <v>16</v>
      </c>
      <c r="D513" s="103">
        <v>45922</v>
      </c>
      <c r="E513" s="69" t="s">
        <v>1303</v>
      </c>
      <c r="F513" s="69" t="s">
        <v>101</v>
      </c>
      <c r="G513" s="68">
        <v>30</v>
      </c>
      <c r="H513" s="74">
        <v>47.7</v>
      </c>
      <c r="I513" s="73">
        <v>1431</v>
      </c>
      <c r="J513" s="50" t="s">
        <v>8</v>
      </c>
      <c r="K513" s="26" t="s">
        <v>1112</v>
      </c>
    </row>
    <row r="514" spans="2:11">
      <c r="B514" s="54" t="s">
        <v>17</v>
      </c>
      <c r="C514" s="53" t="s">
        <v>16</v>
      </c>
      <c r="D514" s="103">
        <v>45922</v>
      </c>
      <c r="E514" s="69" t="s">
        <v>1303</v>
      </c>
      <c r="F514" s="69" t="s">
        <v>101</v>
      </c>
      <c r="G514" s="68">
        <v>30</v>
      </c>
      <c r="H514" s="74">
        <v>47.7</v>
      </c>
      <c r="I514" s="73">
        <v>1431</v>
      </c>
      <c r="J514" s="50" t="s">
        <v>8</v>
      </c>
      <c r="K514" s="26" t="s">
        <v>1113</v>
      </c>
    </row>
    <row r="515" spans="2:11">
      <c r="B515" s="54" t="s">
        <v>17</v>
      </c>
      <c r="C515" s="53" t="s">
        <v>16</v>
      </c>
      <c r="D515" s="103">
        <v>45922</v>
      </c>
      <c r="E515" s="69" t="s">
        <v>1303</v>
      </c>
      <c r="F515" s="69" t="s">
        <v>101</v>
      </c>
      <c r="G515" s="68">
        <v>60</v>
      </c>
      <c r="H515" s="74">
        <v>47.7</v>
      </c>
      <c r="I515" s="73">
        <v>2862</v>
      </c>
      <c r="J515" s="50" t="s">
        <v>8</v>
      </c>
      <c r="K515" s="26" t="s">
        <v>1114</v>
      </c>
    </row>
    <row r="516" spans="2:11">
      <c r="B516" s="54" t="s">
        <v>17</v>
      </c>
      <c r="C516" s="53" t="s">
        <v>16</v>
      </c>
      <c r="D516" s="103">
        <v>45922</v>
      </c>
      <c r="E516" s="69" t="s">
        <v>1303</v>
      </c>
      <c r="F516" s="69" t="s">
        <v>101</v>
      </c>
      <c r="G516" s="68">
        <v>60</v>
      </c>
      <c r="H516" s="74">
        <v>47.7</v>
      </c>
      <c r="I516" s="73">
        <v>2862</v>
      </c>
      <c r="J516" s="50" t="s">
        <v>8</v>
      </c>
      <c r="K516" s="26" t="s">
        <v>1115</v>
      </c>
    </row>
    <row r="517" spans="2:11">
      <c r="B517" s="54" t="s">
        <v>17</v>
      </c>
      <c r="C517" s="53" t="s">
        <v>16</v>
      </c>
      <c r="D517" s="103">
        <v>45922</v>
      </c>
      <c r="E517" s="69" t="s">
        <v>1303</v>
      </c>
      <c r="F517" s="69" t="s">
        <v>101</v>
      </c>
      <c r="G517" s="68">
        <v>30</v>
      </c>
      <c r="H517" s="74">
        <v>47.7</v>
      </c>
      <c r="I517" s="73">
        <v>1431</v>
      </c>
      <c r="J517" s="50" t="s">
        <v>8</v>
      </c>
      <c r="K517" s="26" t="s">
        <v>1116</v>
      </c>
    </row>
    <row r="518" spans="2:11">
      <c r="B518" s="54" t="s">
        <v>17</v>
      </c>
      <c r="C518" s="53" t="s">
        <v>16</v>
      </c>
      <c r="D518" s="103">
        <v>45922</v>
      </c>
      <c r="E518" s="69" t="s">
        <v>1303</v>
      </c>
      <c r="F518" s="69" t="s">
        <v>101</v>
      </c>
      <c r="G518" s="68">
        <v>30</v>
      </c>
      <c r="H518" s="74">
        <v>47.7</v>
      </c>
      <c r="I518" s="73">
        <v>1431</v>
      </c>
      <c r="J518" s="50" t="s">
        <v>8</v>
      </c>
      <c r="K518" s="26" t="s">
        <v>1117</v>
      </c>
    </row>
    <row r="519" spans="2:11">
      <c r="B519" s="54" t="s">
        <v>17</v>
      </c>
      <c r="C519" s="53" t="s">
        <v>16</v>
      </c>
      <c r="D519" s="103">
        <v>45922</v>
      </c>
      <c r="E519" s="69" t="s">
        <v>1303</v>
      </c>
      <c r="F519" s="69" t="s">
        <v>101</v>
      </c>
      <c r="G519" s="68">
        <v>30</v>
      </c>
      <c r="H519" s="74">
        <v>47.7</v>
      </c>
      <c r="I519" s="73">
        <v>1431</v>
      </c>
      <c r="J519" s="50" t="s">
        <v>8</v>
      </c>
      <c r="K519" s="26" t="s">
        <v>1118</v>
      </c>
    </row>
    <row r="520" spans="2:11">
      <c r="B520" s="54" t="s">
        <v>17</v>
      </c>
      <c r="C520" s="53" t="s">
        <v>16</v>
      </c>
      <c r="D520" s="103">
        <v>45922</v>
      </c>
      <c r="E520" s="69" t="s">
        <v>1303</v>
      </c>
      <c r="F520" s="69" t="s">
        <v>101</v>
      </c>
      <c r="G520" s="68">
        <v>30</v>
      </c>
      <c r="H520" s="74">
        <v>47.7</v>
      </c>
      <c r="I520" s="73">
        <v>1431</v>
      </c>
      <c r="J520" s="50" t="s">
        <v>8</v>
      </c>
      <c r="K520" s="26" t="s">
        <v>1119</v>
      </c>
    </row>
    <row r="521" spans="2:11">
      <c r="B521" s="54" t="s">
        <v>17</v>
      </c>
      <c r="C521" s="53" t="s">
        <v>16</v>
      </c>
      <c r="D521" s="103">
        <v>45922</v>
      </c>
      <c r="E521" s="69" t="s">
        <v>1303</v>
      </c>
      <c r="F521" s="69" t="s">
        <v>101</v>
      </c>
      <c r="G521" s="68">
        <v>20</v>
      </c>
      <c r="H521" s="74">
        <v>47.7</v>
      </c>
      <c r="I521" s="73">
        <v>954</v>
      </c>
      <c r="J521" s="50" t="s">
        <v>8</v>
      </c>
      <c r="K521" s="26" t="s">
        <v>1120</v>
      </c>
    </row>
    <row r="522" spans="2:11">
      <c r="B522" s="54" t="s">
        <v>17</v>
      </c>
      <c r="C522" s="53" t="s">
        <v>16</v>
      </c>
      <c r="D522" s="103">
        <v>45922</v>
      </c>
      <c r="E522" s="69" t="s">
        <v>1303</v>
      </c>
      <c r="F522" s="69" t="s">
        <v>101</v>
      </c>
      <c r="G522" s="68">
        <v>30</v>
      </c>
      <c r="H522" s="74">
        <v>47.7</v>
      </c>
      <c r="I522" s="73">
        <v>1431</v>
      </c>
      <c r="J522" s="50" t="s">
        <v>8</v>
      </c>
      <c r="K522" s="26" t="s">
        <v>1121</v>
      </c>
    </row>
    <row r="523" spans="2:11">
      <c r="B523" s="54" t="s">
        <v>17</v>
      </c>
      <c r="C523" s="53" t="s">
        <v>16</v>
      </c>
      <c r="D523" s="103">
        <v>45922</v>
      </c>
      <c r="E523" s="69" t="s">
        <v>1303</v>
      </c>
      <c r="F523" s="69" t="s">
        <v>101</v>
      </c>
      <c r="G523" s="68">
        <v>30</v>
      </c>
      <c r="H523" s="74">
        <v>47.7</v>
      </c>
      <c r="I523" s="73">
        <v>1431</v>
      </c>
      <c r="J523" s="50" t="s">
        <v>8</v>
      </c>
      <c r="K523" s="26" t="s">
        <v>1122</v>
      </c>
    </row>
    <row r="524" spans="2:11">
      <c r="B524" s="54" t="s">
        <v>17</v>
      </c>
      <c r="C524" s="53" t="s">
        <v>16</v>
      </c>
      <c r="D524" s="103">
        <v>45922</v>
      </c>
      <c r="E524" s="69" t="s">
        <v>1303</v>
      </c>
      <c r="F524" s="69" t="s">
        <v>101</v>
      </c>
      <c r="G524" s="68">
        <v>30</v>
      </c>
      <c r="H524" s="74">
        <v>47.7</v>
      </c>
      <c r="I524" s="73">
        <v>1431</v>
      </c>
      <c r="J524" s="50" t="s">
        <v>8</v>
      </c>
      <c r="K524" s="26" t="s">
        <v>1123</v>
      </c>
    </row>
    <row r="525" spans="2:11">
      <c r="B525" s="54" t="s">
        <v>17</v>
      </c>
      <c r="C525" s="53" t="s">
        <v>16</v>
      </c>
      <c r="D525" s="103">
        <v>45922</v>
      </c>
      <c r="E525" s="69" t="s">
        <v>1303</v>
      </c>
      <c r="F525" s="69" t="s">
        <v>101</v>
      </c>
      <c r="G525" s="68">
        <v>30</v>
      </c>
      <c r="H525" s="74">
        <v>47.7</v>
      </c>
      <c r="I525" s="73">
        <v>1431</v>
      </c>
      <c r="J525" s="50" t="s">
        <v>8</v>
      </c>
      <c r="K525" s="26" t="s">
        <v>1124</v>
      </c>
    </row>
    <row r="526" spans="2:11">
      <c r="B526" s="54" t="s">
        <v>17</v>
      </c>
      <c r="C526" s="53" t="s">
        <v>16</v>
      </c>
      <c r="D526" s="103">
        <v>45922</v>
      </c>
      <c r="E526" s="69" t="s">
        <v>1303</v>
      </c>
      <c r="F526" s="69" t="s">
        <v>101</v>
      </c>
      <c r="G526" s="68">
        <v>30</v>
      </c>
      <c r="H526" s="74">
        <v>47.7</v>
      </c>
      <c r="I526" s="73">
        <v>1431</v>
      </c>
      <c r="J526" s="50" t="s">
        <v>8</v>
      </c>
      <c r="K526" s="26" t="s">
        <v>1125</v>
      </c>
    </row>
    <row r="527" spans="2:11">
      <c r="B527" s="54" t="s">
        <v>17</v>
      </c>
      <c r="C527" s="53" t="s">
        <v>16</v>
      </c>
      <c r="D527" s="103">
        <v>45922</v>
      </c>
      <c r="E527" s="69" t="s">
        <v>1303</v>
      </c>
      <c r="F527" s="69" t="s">
        <v>101</v>
      </c>
      <c r="G527" s="68">
        <v>30</v>
      </c>
      <c r="H527" s="74">
        <v>47.7</v>
      </c>
      <c r="I527" s="73">
        <v>1431</v>
      </c>
      <c r="J527" s="50" t="s">
        <v>8</v>
      </c>
      <c r="K527" s="26" t="s">
        <v>1126</v>
      </c>
    </row>
    <row r="528" spans="2:11">
      <c r="B528" s="54" t="s">
        <v>17</v>
      </c>
      <c r="C528" s="53" t="s">
        <v>16</v>
      </c>
      <c r="D528" s="103">
        <v>45922</v>
      </c>
      <c r="E528" s="69" t="s">
        <v>1304</v>
      </c>
      <c r="F528" s="69" t="s">
        <v>101</v>
      </c>
      <c r="G528" s="68">
        <v>30</v>
      </c>
      <c r="H528" s="74">
        <v>47.7</v>
      </c>
      <c r="I528" s="73">
        <v>1431</v>
      </c>
      <c r="J528" s="50" t="s">
        <v>8</v>
      </c>
      <c r="K528" s="26" t="s">
        <v>1127</v>
      </c>
    </row>
    <row r="529" spans="2:11">
      <c r="B529" s="54" t="s">
        <v>17</v>
      </c>
      <c r="C529" s="53" t="s">
        <v>16</v>
      </c>
      <c r="D529" s="103">
        <v>45922</v>
      </c>
      <c r="E529" s="69" t="s">
        <v>1304</v>
      </c>
      <c r="F529" s="69" t="s">
        <v>101</v>
      </c>
      <c r="G529" s="68">
        <v>30</v>
      </c>
      <c r="H529" s="74">
        <v>47.7</v>
      </c>
      <c r="I529" s="73">
        <v>1431</v>
      </c>
      <c r="J529" s="50" t="s">
        <v>8</v>
      </c>
      <c r="K529" s="26" t="s">
        <v>1128</v>
      </c>
    </row>
    <row r="530" spans="2:11">
      <c r="B530" s="54" t="s">
        <v>17</v>
      </c>
      <c r="C530" s="53" t="s">
        <v>16</v>
      </c>
      <c r="D530" s="103">
        <v>45922</v>
      </c>
      <c r="E530" s="69" t="s">
        <v>1304</v>
      </c>
      <c r="F530" s="69" t="s">
        <v>101</v>
      </c>
      <c r="G530" s="68">
        <v>150</v>
      </c>
      <c r="H530" s="74">
        <v>47.7</v>
      </c>
      <c r="I530" s="73">
        <v>7155</v>
      </c>
      <c r="J530" s="50" t="s">
        <v>8</v>
      </c>
      <c r="K530" s="26" t="s">
        <v>1129</v>
      </c>
    </row>
    <row r="531" spans="2:11">
      <c r="B531" s="54" t="s">
        <v>17</v>
      </c>
      <c r="C531" s="53" t="s">
        <v>16</v>
      </c>
      <c r="D531" s="103">
        <v>45922</v>
      </c>
      <c r="E531" s="69" t="s">
        <v>1304</v>
      </c>
      <c r="F531" s="69" t="s">
        <v>101</v>
      </c>
      <c r="G531" s="68">
        <v>30</v>
      </c>
      <c r="H531" s="74">
        <v>47.7</v>
      </c>
      <c r="I531" s="73">
        <v>1431</v>
      </c>
      <c r="J531" s="50" t="s">
        <v>8</v>
      </c>
      <c r="K531" s="26" t="s">
        <v>1130</v>
      </c>
    </row>
    <row r="532" spans="2:11">
      <c r="B532" s="54" t="s">
        <v>17</v>
      </c>
      <c r="C532" s="53" t="s">
        <v>16</v>
      </c>
      <c r="D532" s="103">
        <v>45922</v>
      </c>
      <c r="E532" s="69" t="s">
        <v>1304</v>
      </c>
      <c r="F532" s="69" t="s">
        <v>101</v>
      </c>
      <c r="G532" s="68">
        <v>30</v>
      </c>
      <c r="H532" s="74">
        <v>47.68</v>
      </c>
      <c r="I532" s="73">
        <v>1430.4</v>
      </c>
      <c r="J532" s="50" t="s">
        <v>8</v>
      </c>
      <c r="K532" s="26" t="s">
        <v>1131</v>
      </c>
    </row>
    <row r="533" spans="2:11">
      <c r="B533" s="54" t="s">
        <v>17</v>
      </c>
      <c r="C533" s="53" t="s">
        <v>16</v>
      </c>
      <c r="D533" s="103">
        <v>45922</v>
      </c>
      <c r="E533" s="69" t="s">
        <v>1305</v>
      </c>
      <c r="F533" s="69" t="s">
        <v>101</v>
      </c>
      <c r="G533" s="68">
        <v>30</v>
      </c>
      <c r="H533" s="74">
        <v>47.64</v>
      </c>
      <c r="I533" s="73">
        <v>1429.2</v>
      </c>
      <c r="J533" s="50" t="s">
        <v>8</v>
      </c>
      <c r="K533" s="26" t="s">
        <v>1132</v>
      </c>
    </row>
    <row r="534" spans="2:11">
      <c r="B534" s="54" t="s">
        <v>17</v>
      </c>
      <c r="C534" s="53" t="s">
        <v>16</v>
      </c>
      <c r="D534" s="103">
        <v>45922</v>
      </c>
      <c r="E534" s="69" t="s">
        <v>1306</v>
      </c>
      <c r="F534" s="69" t="s">
        <v>101</v>
      </c>
      <c r="G534" s="68">
        <v>120</v>
      </c>
      <c r="H534" s="74">
        <v>47.68</v>
      </c>
      <c r="I534" s="73">
        <v>5721.6</v>
      </c>
      <c r="J534" s="50" t="s">
        <v>8</v>
      </c>
      <c r="K534" s="26" t="s">
        <v>1133</v>
      </c>
    </row>
    <row r="535" spans="2:11">
      <c r="B535" s="54" t="s">
        <v>17</v>
      </c>
      <c r="C535" s="53" t="s">
        <v>16</v>
      </c>
      <c r="D535" s="103">
        <v>45922</v>
      </c>
      <c r="E535" s="69" t="s">
        <v>1306</v>
      </c>
      <c r="F535" s="69" t="s">
        <v>101</v>
      </c>
      <c r="G535" s="68">
        <v>30</v>
      </c>
      <c r="H535" s="74">
        <v>47.68</v>
      </c>
      <c r="I535" s="73">
        <v>1430.4</v>
      </c>
      <c r="J535" s="50" t="s">
        <v>8</v>
      </c>
      <c r="K535" s="26" t="s">
        <v>1134</v>
      </c>
    </row>
    <row r="536" spans="2:11">
      <c r="B536" s="54" t="s">
        <v>17</v>
      </c>
      <c r="C536" s="53" t="s">
        <v>16</v>
      </c>
      <c r="D536" s="103">
        <v>45922</v>
      </c>
      <c r="E536" s="69" t="s">
        <v>1307</v>
      </c>
      <c r="F536" s="69" t="s">
        <v>101</v>
      </c>
      <c r="G536" s="68">
        <v>30</v>
      </c>
      <c r="H536" s="74">
        <v>47.7</v>
      </c>
      <c r="I536" s="73">
        <v>1431</v>
      </c>
      <c r="J536" s="50" t="s">
        <v>8</v>
      </c>
      <c r="K536" s="26" t="s">
        <v>1135</v>
      </c>
    </row>
    <row r="537" spans="2:11">
      <c r="B537" s="54" t="s">
        <v>17</v>
      </c>
      <c r="C537" s="53" t="s">
        <v>16</v>
      </c>
      <c r="D537" s="103">
        <v>45922</v>
      </c>
      <c r="E537" s="69" t="s">
        <v>1308</v>
      </c>
      <c r="F537" s="69" t="s">
        <v>101</v>
      </c>
      <c r="G537" s="68">
        <v>30</v>
      </c>
      <c r="H537" s="74">
        <v>47.7</v>
      </c>
      <c r="I537" s="73">
        <v>1431</v>
      </c>
      <c r="J537" s="50" t="s">
        <v>8</v>
      </c>
      <c r="K537" s="26" t="s">
        <v>1136</v>
      </c>
    </row>
    <row r="538" spans="2:11">
      <c r="B538" s="54" t="s">
        <v>17</v>
      </c>
      <c r="C538" s="53" t="s">
        <v>16</v>
      </c>
      <c r="D538" s="103">
        <v>45922</v>
      </c>
      <c r="E538" s="69" t="s">
        <v>1309</v>
      </c>
      <c r="F538" s="69" t="s">
        <v>101</v>
      </c>
      <c r="G538" s="68">
        <v>5000</v>
      </c>
      <c r="H538" s="74">
        <v>47.66</v>
      </c>
      <c r="I538" s="73">
        <v>238299.99999999997</v>
      </c>
      <c r="J538" s="50" t="s">
        <v>8</v>
      </c>
      <c r="K538" s="26" t="s">
        <v>1137</v>
      </c>
    </row>
    <row r="539" spans="2:11">
      <c r="B539" s="54" t="s">
        <v>17</v>
      </c>
      <c r="C539" s="53" t="s">
        <v>16</v>
      </c>
      <c r="D539" s="103">
        <v>45922</v>
      </c>
      <c r="E539" s="69" t="s">
        <v>1310</v>
      </c>
      <c r="F539" s="69" t="s">
        <v>101</v>
      </c>
      <c r="G539" s="68">
        <v>500</v>
      </c>
      <c r="H539" s="74">
        <v>47.6</v>
      </c>
      <c r="I539" s="73">
        <v>23800</v>
      </c>
      <c r="J539" s="50" t="s">
        <v>8</v>
      </c>
      <c r="K539" s="26" t="s">
        <v>1138</v>
      </c>
    </row>
    <row r="540" spans="2:11">
      <c r="B540" s="54" t="s">
        <v>17</v>
      </c>
      <c r="C540" s="53" t="s">
        <v>16</v>
      </c>
      <c r="D540" s="103">
        <v>45922</v>
      </c>
      <c r="E540" s="69" t="s">
        <v>1311</v>
      </c>
      <c r="F540" s="69" t="s">
        <v>101</v>
      </c>
      <c r="G540" s="68">
        <v>90</v>
      </c>
      <c r="H540" s="74">
        <v>47.52</v>
      </c>
      <c r="I540" s="73">
        <v>4276.8</v>
      </c>
      <c r="J540" s="50" t="s">
        <v>8</v>
      </c>
      <c r="K540" s="26" t="s">
        <v>1139</v>
      </c>
    </row>
    <row r="541" spans="2:11">
      <c r="B541" s="54" t="s">
        <v>17</v>
      </c>
      <c r="C541" s="53" t="s">
        <v>16</v>
      </c>
      <c r="D541" s="103">
        <v>45922</v>
      </c>
      <c r="E541" s="69" t="s">
        <v>1311</v>
      </c>
      <c r="F541" s="69" t="s">
        <v>101</v>
      </c>
      <c r="G541" s="68">
        <v>30</v>
      </c>
      <c r="H541" s="74">
        <v>47.52</v>
      </c>
      <c r="I541" s="73">
        <v>1425.6000000000001</v>
      </c>
      <c r="J541" s="50" t="s">
        <v>8</v>
      </c>
      <c r="K541" s="26" t="s">
        <v>1140</v>
      </c>
    </row>
    <row r="542" spans="2:11">
      <c r="B542" s="54" t="s">
        <v>17</v>
      </c>
      <c r="C542" s="53" t="s">
        <v>16</v>
      </c>
      <c r="D542" s="103">
        <v>45922</v>
      </c>
      <c r="E542" s="69" t="s">
        <v>1312</v>
      </c>
      <c r="F542" s="69" t="s">
        <v>101</v>
      </c>
      <c r="G542" s="68">
        <v>1500</v>
      </c>
      <c r="H542" s="74">
        <v>47.5</v>
      </c>
      <c r="I542" s="73">
        <v>71250</v>
      </c>
      <c r="J542" s="50" t="s">
        <v>8</v>
      </c>
      <c r="K542" s="26" t="s">
        <v>1141</v>
      </c>
    </row>
    <row r="543" spans="2:11">
      <c r="B543" s="54" t="s">
        <v>17</v>
      </c>
      <c r="C543" s="53" t="s">
        <v>16</v>
      </c>
      <c r="D543" s="103">
        <v>45922</v>
      </c>
      <c r="E543" s="69" t="s">
        <v>1313</v>
      </c>
      <c r="F543" s="69" t="s">
        <v>101</v>
      </c>
      <c r="G543" s="68">
        <v>9</v>
      </c>
      <c r="H543" s="74">
        <v>47.5</v>
      </c>
      <c r="I543" s="73">
        <v>427.5</v>
      </c>
      <c r="J543" s="50" t="s">
        <v>8</v>
      </c>
      <c r="K543" s="26" t="s">
        <v>1142</v>
      </c>
    </row>
    <row r="544" spans="2:11">
      <c r="B544" s="54" t="s">
        <v>17</v>
      </c>
      <c r="C544" s="53" t="s">
        <v>16</v>
      </c>
      <c r="D544" s="103">
        <v>45922</v>
      </c>
      <c r="E544" s="69" t="s">
        <v>1314</v>
      </c>
      <c r="F544" s="69" t="s">
        <v>101</v>
      </c>
      <c r="G544" s="68">
        <v>22</v>
      </c>
      <c r="H544" s="74">
        <v>47.5</v>
      </c>
      <c r="I544" s="73">
        <v>1045</v>
      </c>
      <c r="J544" s="50" t="s">
        <v>8</v>
      </c>
      <c r="K544" s="26" t="s">
        <v>1143</v>
      </c>
    </row>
    <row r="545" spans="2:11">
      <c r="B545" s="54" t="s">
        <v>17</v>
      </c>
      <c r="C545" s="53" t="s">
        <v>16</v>
      </c>
      <c r="D545" s="103">
        <v>45922</v>
      </c>
      <c r="E545" s="69" t="s">
        <v>1315</v>
      </c>
      <c r="F545" s="69" t="s">
        <v>101</v>
      </c>
      <c r="G545" s="68">
        <v>20</v>
      </c>
      <c r="H545" s="74">
        <v>47.5</v>
      </c>
      <c r="I545" s="73">
        <v>950</v>
      </c>
      <c r="J545" s="50" t="s">
        <v>8</v>
      </c>
      <c r="K545" s="26" t="s">
        <v>1144</v>
      </c>
    </row>
    <row r="546" spans="2:11">
      <c r="B546" s="54" t="s">
        <v>17</v>
      </c>
      <c r="C546" s="53" t="s">
        <v>16</v>
      </c>
      <c r="D546" s="103">
        <v>45922</v>
      </c>
      <c r="E546" s="69" t="s">
        <v>1316</v>
      </c>
      <c r="F546" s="69" t="s">
        <v>101</v>
      </c>
      <c r="G546" s="68">
        <v>30</v>
      </c>
      <c r="H546" s="74">
        <v>47.46</v>
      </c>
      <c r="I546" s="73">
        <v>1423.8</v>
      </c>
      <c r="J546" s="50" t="s">
        <v>8</v>
      </c>
      <c r="K546" s="26" t="s">
        <v>1145</v>
      </c>
    </row>
    <row r="547" spans="2:11">
      <c r="B547" s="54" t="s">
        <v>17</v>
      </c>
      <c r="C547" s="53" t="s">
        <v>16</v>
      </c>
      <c r="D547" s="103">
        <v>45922</v>
      </c>
      <c r="E547" s="69" t="s">
        <v>1317</v>
      </c>
      <c r="F547" s="69" t="s">
        <v>101</v>
      </c>
      <c r="G547" s="68">
        <v>15</v>
      </c>
      <c r="H547" s="74">
        <v>47.46</v>
      </c>
      <c r="I547" s="73">
        <v>711.9</v>
      </c>
      <c r="J547" s="50" t="s">
        <v>8</v>
      </c>
      <c r="K547" s="26" t="s">
        <v>1146</v>
      </c>
    </row>
    <row r="548" spans="2:11">
      <c r="B548" s="54" t="s">
        <v>17</v>
      </c>
      <c r="C548" s="53" t="s">
        <v>16</v>
      </c>
      <c r="D548" s="103">
        <v>45922</v>
      </c>
      <c r="E548" s="69" t="s">
        <v>1318</v>
      </c>
      <c r="F548" s="69" t="s">
        <v>101</v>
      </c>
      <c r="G548" s="68">
        <v>30</v>
      </c>
      <c r="H548" s="74">
        <v>47.44</v>
      </c>
      <c r="I548" s="73">
        <v>1423.1999999999998</v>
      </c>
      <c r="J548" s="50" t="s">
        <v>8</v>
      </c>
      <c r="K548" s="26" t="s">
        <v>1147</v>
      </c>
    </row>
    <row r="549" spans="2:11">
      <c r="B549" s="54" t="s">
        <v>17</v>
      </c>
      <c r="C549" s="53" t="s">
        <v>16</v>
      </c>
      <c r="D549" s="103">
        <v>45922</v>
      </c>
      <c r="E549" s="69" t="s">
        <v>1318</v>
      </c>
      <c r="F549" s="69" t="s">
        <v>101</v>
      </c>
      <c r="G549" s="68">
        <v>30</v>
      </c>
      <c r="H549" s="74">
        <v>47.44</v>
      </c>
      <c r="I549" s="73">
        <v>1423.1999999999998</v>
      </c>
      <c r="J549" s="50" t="s">
        <v>8</v>
      </c>
      <c r="K549" s="26" t="s">
        <v>1148</v>
      </c>
    </row>
    <row r="550" spans="2:11">
      <c r="B550" s="54" t="s">
        <v>17</v>
      </c>
      <c r="C550" s="53" t="s">
        <v>16</v>
      </c>
      <c r="D550" s="103">
        <v>45922</v>
      </c>
      <c r="E550" s="69" t="s">
        <v>1319</v>
      </c>
      <c r="F550" s="69" t="s">
        <v>101</v>
      </c>
      <c r="G550" s="68">
        <v>20</v>
      </c>
      <c r="H550" s="74">
        <v>47.48</v>
      </c>
      <c r="I550" s="73">
        <v>949.59999999999991</v>
      </c>
      <c r="J550" s="50" t="s">
        <v>8</v>
      </c>
      <c r="K550" s="26" t="s">
        <v>1149</v>
      </c>
    </row>
    <row r="551" spans="2:11">
      <c r="B551" s="54" t="s">
        <v>17</v>
      </c>
      <c r="C551" s="53" t="s">
        <v>16</v>
      </c>
      <c r="D551" s="103">
        <v>45922</v>
      </c>
      <c r="E551" s="69" t="s">
        <v>1320</v>
      </c>
      <c r="F551" s="69" t="s">
        <v>101</v>
      </c>
      <c r="G551" s="68">
        <v>9</v>
      </c>
      <c r="H551" s="74">
        <v>47.44</v>
      </c>
      <c r="I551" s="73">
        <v>426.96</v>
      </c>
      <c r="J551" s="50" t="s">
        <v>8</v>
      </c>
      <c r="K551" s="26" t="s">
        <v>1150</v>
      </c>
    </row>
    <row r="552" spans="2:11">
      <c r="B552" s="54" t="s">
        <v>17</v>
      </c>
      <c r="C552" s="53" t="s">
        <v>16</v>
      </c>
      <c r="D552" s="103">
        <v>45922</v>
      </c>
      <c r="E552" s="69" t="s">
        <v>1321</v>
      </c>
      <c r="F552" s="69" t="s">
        <v>101</v>
      </c>
      <c r="G552" s="68">
        <v>20</v>
      </c>
      <c r="H552" s="74">
        <v>47.46</v>
      </c>
      <c r="I552" s="73">
        <v>949.2</v>
      </c>
      <c r="J552" s="50" t="s">
        <v>8</v>
      </c>
      <c r="K552" s="26" t="s">
        <v>1151</v>
      </c>
    </row>
    <row r="553" spans="2:11">
      <c r="B553" s="54" t="s">
        <v>17</v>
      </c>
      <c r="C553" s="53" t="s">
        <v>16</v>
      </c>
      <c r="D553" s="103">
        <v>45922</v>
      </c>
      <c r="E553" s="69" t="s">
        <v>1322</v>
      </c>
      <c r="F553" s="69" t="s">
        <v>101</v>
      </c>
      <c r="G553" s="68">
        <v>15</v>
      </c>
      <c r="H553" s="74">
        <v>47.4</v>
      </c>
      <c r="I553" s="73">
        <v>711</v>
      </c>
      <c r="J553" s="50" t="s">
        <v>8</v>
      </c>
      <c r="K553" s="26" t="s">
        <v>1152</v>
      </c>
    </row>
    <row r="554" spans="2:11">
      <c r="B554" s="54" t="s">
        <v>17</v>
      </c>
      <c r="C554" s="53" t="s">
        <v>16</v>
      </c>
      <c r="D554" s="103">
        <v>45922</v>
      </c>
      <c r="E554" s="69" t="s">
        <v>1323</v>
      </c>
      <c r="F554" s="69" t="s">
        <v>101</v>
      </c>
      <c r="G554" s="68">
        <v>60</v>
      </c>
      <c r="H554" s="74">
        <v>47.4</v>
      </c>
      <c r="I554" s="73">
        <v>2844</v>
      </c>
      <c r="J554" s="50" t="s">
        <v>8</v>
      </c>
      <c r="K554" s="26" t="s">
        <v>1153</v>
      </c>
    </row>
    <row r="555" spans="2:11">
      <c r="B555" s="54" t="s">
        <v>17</v>
      </c>
      <c r="C555" s="53" t="s">
        <v>16</v>
      </c>
      <c r="D555" s="103">
        <v>45922</v>
      </c>
      <c r="E555" s="69" t="s">
        <v>1324</v>
      </c>
      <c r="F555" s="69" t="s">
        <v>101</v>
      </c>
      <c r="G555" s="68">
        <v>30</v>
      </c>
      <c r="H555" s="74">
        <v>47.38</v>
      </c>
      <c r="I555" s="73">
        <v>1421.4</v>
      </c>
      <c r="J555" s="50" t="s">
        <v>8</v>
      </c>
      <c r="K555" s="26" t="s">
        <v>1154</v>
      </c>
    </row>
    <row r="556" spans="2:11">
      <c r="B556" s="54" t="s">
        <v>17</v>
      </c>
      <c r="C556" s="53" t="s">
        <v>16</v>
      </c>
      <c r="D556" s="103">
        <v>45922</v>
      </c>
      <c r="E556" s="69" t="s">
        <v>1325</v>
      </c>
      <c r="F556" s="69" t="s">
        <v>101</v>
      </c>
      <c r="G556" s="68">
        <v>22</v>
      </c>
      <c r="H556" s="74">
        <v>47.34</v>
      </c>
      <c r="I556" s="73">
        <v>1041.48</v>
      </c>
      <c r="J556" s="50" t="s">
        <v>8</v>
      </c>
      <c r="K556" s="26" t="s">
        <v>1155</v>
      </c>
    </row>
    <row r="557" spans="2:11">
      <c r="B557" s="54" t="s">
        <v>17</v>
      </c>
      <c r="C557" s="53" t="s">
        <v>16</v>
      </c>
      <c r="D557" s="103">
        <v>45922</v>
      </c>
      <c r="E557" s="69" t="s">
        <v>1326</v>
      </c>
      <c r="F557" s="69" t="s">
        <v>101</v>
      </c>
      <c r="G557" s="68">
        <v>30</v>
      </c>
      <c r="H557" s="74">
        <v>47.38</v>
      </c>
      <c r="I557" s="73">
        <v>1421.4</v>
      </c>
      <c r="J557" s="50" t="s">
        <v>8</v>
      </c>
      <c r="K557" s="26" t="s">
        <v>1156</v>
      </c>
    </row>
    <row r="558" spans="2:11">
      <c r="B558" s="54" t="s">
        <v>17</v>
      </c>
      <c r="C558" s="53" t="s">
        <v>16</v>
      </c>
      <c r="D558" s="103">
        <v>45922</v>
      </c>
      <c r="E558" s="69" t="s">
        <v>1327</v>
      </c>
      <c r="F558" s="69" t="s">
        <v>101</v>
      </c>
      <c r="G558" s="68">
        <v>30</v>
      </c>
      <c r="H558" s="74">
        <v>47.34</v>
      </c>
      <c r="I558" s="73">
        <v>1420.2</v>
      </c>
      <c r="J558" s="50" t="s">
        <v>8</v>
      </c>
      <c r="K558" s="26" t="s">
        <v>1157</v>
      </c>
    </row>
    <row r="559" spans="2:11">
      <c r="B559" s="54" t="s">
        <v>17</v>
      </c>
      <c r="C559" s="53" t="s">
        <v>16</v>
      </c>
      <c r="D559" s="103">
        <v>45922</v>
      </c>
      <c r="E559" s="69" t="s">
        <v>1327</v>
      </c>
      <c r="F559" s="69" t="s">
        <v>101</v>
      </c>
      <c r="G559" s="68">
        <v>30</v>
      </c>
      <c r="H559" s="74">
        <v>47.34</v>
      </c>
      <c r="I559" s="73">
        <v>1420.2</v>
      </c>
      <c r="J559" s="50" t="s">
        <v>8</v>
      </c>
      <c r="K559" s="26" t="s">
        <v>1158</v>
      </c>
    </row>
    <row r="560" spans="2:11">
      <c r="B560" s="54" t="s">
        <v>17</v>
      </c>
      <c r="C560" s="53" t="s">
        <v>16</v>
      </c>
      <c r="D560" s="103">
        <v>45922</v>
      </c>
      <c r="E560" s="69" t="s">
        <v>1327</v>
      </c>
      <c r="F560" s="69" t="s">
        <v>101</v>
      </c>
      <c r="G560" s="68">
        <v>60</v>
      </c>
      <c r="H560" s="74">
        <v>47.34</v>
      </c>
      <c r="I560" s="73">
        <v>2840.4</v>
      </c>
      <c r="J560" s="50" t="s">
        <v>8</v>
      </c>
      <c r="K560" s="26" t="s">
        <v>1159</v>
      </c>
    </row>
    <row r="561" spans="2:11">
      <c r="B561" s="54" t="s">
        <v>17</v>
      </c>
      <c r="C561" s="53" t="s">
        <v>16</v>
      </c>
      <c r="D561" s="103">
        <v>45922</v>
      </c>
      <c r="E561" s="69" t="s">
        <v>1328</v>
      </c>
      <c r="F561" s="69" t="s">
        <v>101</v>
      </c>
      <c r="G561" s="68">
        <v>17</v>
      </c>
      <c r="H561" s="74">
        <v>47.34</v>
      </c>
      <c r="I561" s="73">
        <v>804.78000000000009</v>
      </c>
      <c r="J561" s="50" t="s">
        <v>8</v>
      </c>
      <c r="K561" s="26" t="s">
        <v>1160</v>
      </c>
    </row>
    <row r="562" spans="2:11">
      <c r="B562" s="54" t="s">
        <v>17</v>
      </c>
      <c r="C562" s="53" t="s">
        <v>16</v>
      </c>
      <c r="D562" s="103">
        <v>45922</v>
      </c>
      <c r="E562" s="69" t="s">
        <v>1329</v>
      </c>
      <c r="F562" s="69" t="s">
        <v>101</v>
      </c>
      <c r="G562" s="68">
        <v>26</v>
      </c>
      <c r="H562" s="74">
        <v>47.36</v>
      </c>
      <c r="I562" s="73">
        <v>1231.3599999999999</v>
      </c>
      <c r="J562" s="50" t="s">
        <v>8</v>
      </c>
      <c r="K562" s="26" t="s">
        <v>1161</v>
      </c>
    </row>
    <row r="563" spans="2:11">
      <c r="B563" s="54" t="s">
        <v>17</v>
      </c>
      <c r="C563" s="53" t="s">
        <v>16</v>
      </c>
      <c r="D563" s="103">
        <v>45922</v>
      </c>
      <c r="E563" s="69" t="s">
        <v>1330</v>
      </c>
      <c r="F563" s="69" t="s">
        <v>101</v>
      </c>
      <c r="G563" s="68">
        <v>11</v>
      </c>
      <c r="H563" s="74">
        <v>47.36</v>
      </c>
      <c r="I563" s="73">
        <v>520.96</v>
      </c>
      <c r="J563" s="50" t="s">
        <v>8</v>
      </c>
      <c r="K563" s="26" t="s">
        <v>1162</v>
      </c>
    </row>
    <row r="564" spans="2:11">
      <c r="B564" s="54" t="s">
        <v>17</v>
      </c>
      <c r="C564" s="53" t="s">
        <v>16</v>
      </c>
      <c r="D564" s="103">
        <v>45922</v>
      </c>
      <c r="E564" s="69" t="s">
        <v>1331</v>
      </c>
      <c r="F564" s="69" t="s">
        <v>101</v>
      </c>
      <c r="G564" s="68">
        <v>26</v>
      </c>
      <c r="H564" s="74">
        <v>47.36</v>
      </c>
      <c r="I564" s="73">
        <v>1231.3599999999999</v>
      </c>
      <c r="J564" s="50" t="s">
        <v>8</v>
      </c>
      <c r="K564" s="26" t="s">
        <v>1163</v>
      </c>
    </row>
    <row r="565" spans="2:11">
      <c r="B565" s="54" t="s">
        <v>17</v>
      </c>
      <c r="C565" s="53" t="s">
        <v>16</v>
      </c>
      <c r="D565" s="103">
        <v>45922</v>
      </c>
      <c r="E565" s="69" t="s">
        <v>1332</v>
      </c>
      <c r="F565" s="69" t="s">
        <v>101</v>
      </c>
      <c r="G565" s="68">
        <v>23</v>
      </c>
      <c r="H565" s="74">
        <v>47.34</v>
      </c>
      <c r="I565" s="73">
        <v>1088.8200000000002</v>
      </c>
      <c r="J565" s="50" t="s">
        <v>8</v>
      </c>
      <c r="K565" s="26" t="s">
        <v>1164</v>
      </c>
    </row>
    <row r="566" spans="2:11">
      <c r="B566" s="54" t="s">
        <v>17</v>
      </c>
      <c r="C566" s="53" t="s">
        <v>16</v>
      </c>
      <c r="D566" s="103">
        <v>45922</v>
      </c>
      <c r="E566" s="69" t="s">
        <v>1332</v>
      </c>
      <c r="F566" s="69" t="s">
        <v>101</v>
      </c>
      <c r="G566" s="68">
        <v>23</v>
      </c>
      <c r="H566" s="74">
        <v>47.34</v>
      </c>
      <c r="I566" s="73">
        <v>1088.8200000000002</v>
      </c>
      <c r="J566" s="50" t="s">
        <v>8</v>
      </c>
      <c r="K566" s="26" t="s">
        <v>1165</v>
      </c>
    </row>
    <row r="567" spans="2:11">
      <c r="B567" s="54" t="s">
        <v>17</v>
      </c>
      <c r="C567" s="53" t="s">
        <v>16</v>
      </c>
      <c r="D567" s="103">
        <v>45922</v>
      </c>
      <c r="E567" s="69" t="s">
        <v>1332</v>
      </c>
      <c r="F567" s="69" t="s">
        <v>101</v>
      </c>
      <c r="G567" s="68">
        <v>17</v>
      </c>
      <c r="H567" s="74">
        <v>47.34</v>
      </c>
      <c r="I567" s="73">
        <v>804.78000000000009</v>
      </c>
      <c r="J567" s="50" t="s">
        <v>8</v>
      </c>
      <c r="K567" s="26" t="s">
        <v>1166</v>
      </c>
    </row>
    <row r="568" spans="2:11">
      <c r="B568" s="54" t="s">
        <v>17</v>
      </c>
      <c r="C568" s="53" t="s">
        <v>16</v>
      </c>
      <c r="D568" s="103">
        <v>45922</v>
      </c>
      <c r="E568" s="69" t="s">
        <v>1332</v>
      </c>
      <c r="F568" s="69" t="s">
        <v>101</v>
      </c>
      <c r="G568" s="68">
        <v>11</v>
      </c>
      <c r="H568" s="74">
        <v>47.34</v>
      </c>
      <c r="I568" s="73">
        <v>520.74</v>
      </c>
      <c r="J568" s="50" t="s">
        <v>8</v>
      </c>
      <c r="K568" s="26" t="s">
        <v>1167</v>
      </c>
    </row>
    <row r="569" spans="2:11">
      <c r="B569" s="54" t="s">
        <v>17</v>
      </c>
      <c r="C569" s="53" t="s">
        <v>16</v>
      </c>
      <c r="D569" s="103">
        <v>45922</v>
      </c>
      <c r="E569" s="69" t="s">
        <v>1332</v>
      </c>
      <c r="F569" s="69" t="s">
        <v>101</v>
      </c>
      <c r="G569" s="68">
        <v>60</v>
      </c>
      <c r="H569" s="74">
        <v>47.34</v>
      </c>
      <c r="I569" s="73">
        <v>2840.4</v>
      </c>
      <c r="J569" s="50" t="s">
        <v>8</v>
      </c>
      <c r="K569" s="26" t="s">
        <v>1168</v>
      </c>
    </row>
    <row r="570" spans="2:11">
      <c r="B570" s="54" t="s">
        <v>17</v>
      </c>
      <c r="C570" s="53" t="s">
        <v>16</v>
      </c>
      <c r="D570" s="103">
        <v>45922</v>
      </c>
      <c r="E570" s="69" t="s">
        <v>1332</v>
      </c>
      <c r="F570" s="69" t="s">
        <v>101</v>
      </c>
      <c r="G570" s="68">
        <v>60</v>
      </c>
      <c r="H570" s="74">
        <v>47.34</v>
      </c>
      <c r="I570" s="73">
        <v>2840.4</v>
      </c>
      <c r="J570" s="50" t="s">
        <v>8</v>
      </c>
      <c r="K570" s="26" t="s">
        <v>1169</v>
      </c>
    </row>
    <row r="571" spans="2:11">
      <c r="B571" s="54" t="s">
        <v>17</v>
      </c>
      <c r="C571" s="53" t="s">
        <v>16</v>
      </c>
      <c r="D571" s="103">
        <v>45922</v>
      </c>
      <c r="E571" s="69" t="s">
        <v>1332</v>
      </c>
      <c r="F571" s="69" t="s">
        <v>101</v>
      </c>
      <c r="G571" s="68">
        <v>30</v>
      </c>
      <c r="H571" s="74">
        <v>47.34</v>
      </c>
      <c r="I571" s="73">
        <v>1420.2</v>
      </c>
      <c r="J571" s="50" t="s">
        <v>8</v>
      </c>
      <c r="K571" s="26" t="s">
        <v>1170</v>
      </c>
    </row>
    <row r="572" spans="2:11">
      <c r="B572" s="54" t="s">
        <v>17</v>
      </c>
      <c r="C572" s="53" t="s">
        <v>16</v>
      </c>
      <c r="D572" s="103">
        <v>45922</v>
      </c>
      <c r="E572" s="69" t="s">
        <v>1332</v>
      </c>
      <c r="F572" s="69" t="s">
        <v>101</v>
      </c>
      <c r="G572" s="68">
        <v>30</v>
      </c>
      <c r="H572" s="74">
        <v>47.34</v>
      </c>
      <c r="I572" s="73">
        <v>1420.2</v>
      </c>
      <c r="J572" s="50" t="s">
        <v>8</v>
      </c>
      <c r="K572" s="26" t="s">
        <v>1171</v>
      </c>
    </row>
    <row r="573" spans="2:11">
      <c r="B573" s="54" t="s">
        <v>17</v>
      </c>
      <c r="C573" s="53" t="s">
        <v>16</v>
      </c>
      <c r="D573" s="103">
        <v>45922</v>
      </c>
      <c r="E573" s="69" t="s">
        <v>1332</v>
      </c>
      <c r="F573" s="69" t="s">
        <v>101</v>
      </c>
      <c r="G573" s="68">
        <v>30</v>
      </c>
      <c r="H573" s="74">
        <v>47.34</v>
      </c>
      <c r="I573" s="73">
        <v>1420.2</v>
      </c>
      <c r="J573" s="50" t="s">
        <v>8</v>
      </c>
      <c r="K573" s="26" t="s">
        <v>1172</v>
      </c>
    </row>
    <row r="574" spans="2:11">
      <c r="B574" s="54" t="s">
        <v>17</v>
      </c>
      <c r="C574" s="53" t="s">
        <v>16</v>
      </c>
      <c r="D574" s="103">
        <v>45922</v>
      </c>
      <c r="E574" s="69" t="s">
        <v>1332</v>
      </c>
      <c r="F574" s="69" t="s">
        <v>101</v>
      </c>
      <c r="G574" s="68">
        <v>30</v>
      </c>
      <c r="H574" s="74">
        <v>47.34</v>
      </c>
      <c r="I574" s="73">
        <v>1420.2</v>
      </c>
      <c r="J574" s="50" t="s">
        <v>8</v>
      </c>
      <c r="K574" s="26" t="s">
        <v>1173</v>
      </c>
    </row>
    <row r="575" spans="2:11">
      <c r="B575" s="54" t="s">
        <v>17</v>
      </c>
      <c r="C575" s="53" t="s">
        <v>16</v>
      </c>
      <c r="D575" s="103">
        <v>45922</v>
      </c>
      <c r="E575" s="69" t="s">
        <v>1332</v>
      </c>
      <c r="F575" s="69" t="s">
        <v>101</v>
      </c>
      <c r="G575" s="68">
        <v>30</v>
      </c>
      <c r="H575" s="74">
        <v>47.34</v>
      </c>
      <c r="I575" s="73">
        <v>1420.2</v>
      </c>
      <c r="J575" s="50" t="s">
        <v>8</v>
      </c>
      <c r="K575" s="26" t="s">
        <v>1174</v>
      </c>
    </row>
    <row r="576" spans="2:11">
      <c r="B576" s="54" t="s">
        <v>17</v>
      </c>
      <c r="C576" s="53" t="s">
        <v>16</v>
      </c>
      <c r="D576" s="103">
        <v>45922</v>
      </c>
      <c r="E576" s="69" t="s">
        <v>1332</v>
      </c>
      <c r="F576" s="69" t="s">
        <v>101</v>
      </c>
      <c r="G576" s="68">
        <v>30</v>
      </c>
      <c r="H576" s="74">
        <v>47.34</v>
      </c>
      <c r="I576" s="73">
        <v>1420.2</v>
      </c>
      <c r="J576" s="50" t="s">
        <v>8</v>
      </c>
      <c r="K576" s="26" t="s">
        <v>1175</v>
      </c>
    </row>
    <row r="577" spans="2:11">
      <c r="B577" s="54" t="s">
        <v>17</v>
      </c>
      <c r="C577" s="53" t="s">
        <v>16</v>
      </c>
      <c r="D577" s="103">
        <v>45922</v>
      </c>
      <c r="E577" s="69" t="s">
        <v>1332</v>
      </c>
      <c r="F577" s="69" t="s">
        <v>101</v>
      </c>
      <c r="G577" s="68">
        <v>30</v>
      </c>
      <c r="H577" s="74">
        <v>47.34</v>
      </c>
      <c r="I577" s="73">
        <v>1420.2</v>
      </c>
      <c r="J577" s="50" t="s">
        <v>8</v>
      </c>
      <c r="K577" s="26" t="s">
        <v>1176</v>
      </c>
    </row>
    <row r="578" spans="2:11">
      <c r="B578" s="54" t="s">
        <v>17</v>
      </c>
      <c r="C578" s="53" t="s">
        <v>16</v>
      </c>
      <c r="D578" s="103">
        <v>45922</v>
      </c>
      <c r="E578" s="69" t="s">
        <v>1332</v>
      </c>
      <c r="F578" s="69" t="s">
        <v>101</v>
      </c>
      <c r="G578" s="68">
        <v>30</v>
      </c>
      <c r="H578" s="74">
        <v>47.34</v>
      </c>
      <c r="I578" s="73">
        <v>1420.2</v>
      </c>
      <c r="J578" s="50" t="s">
        <v>8</v>
      </c>
      <c r="K578" s="26" t="s">
        <v>1177</v>
      </c>
    </row>
    <row r="579" spans="2:11">
      <c r="B579" s="54" t="s">
        <v>17</v>
      </c>
      <c r="C579" s="53" t="s">
        <v>16</v>
      </c>
      <c r="D579" s="103">
        <v>45922</v>
      </c>
      <c r="E579" s="69" t="s">
        <v>1332</v>
      </c>
      <c r="F579" s="69" t="s">
        <v>101</v>
      </c>
      <c r="G579" s="68">
        <v>30</v>
      </c>
      <c r="H579" s="74">
        <v>47.34</v>
      </c>
      <c r="I579" s="73">
        <v>1420.2</v>
      </c>
      <c r="J579" s="50" t="s">
        <v>8</v>
      </c>
      <c r="K579" s="26" t="s">
        <v>1178</v>
      </c>
    </row>
    <row r="580" spans="2:11">
      <c r="B580" s="54" t="s">
        <v>17</v>
      </c>
      <c r="C580" s="53" t="s">
        <v>16</v>
      </c>
      <c r="D580" s="103">
        <v>45922</v>
      </c>
      <c r="E580" s="69" t="s">
        <v>1332</v>
      </c>
      <c r="F580" s="69" t="s">
        <v>101</v>
      </c>
      <c r="G580" s="68">
        <v>30</v>
      </c>
      <c r="H580" s="74">
        <v>47.34</v>
      </c>
      <c r="I580" s="73">
        <v>1420.2</v>
      </c>
      <c r="J580" s="50" t="s">
        <v>8</v>
      </c>
      <c r="K580" s="26" t="s">
        <v>1179</v>
      </c>
    </row>
    <row r="581" spans="2:11">
      <c r="B581" s="54" t="s">
        <v>17</v>
      </c>
      <c r="C581" s="53" t="s">
        <v>16</v>
      </c>
      <c r="D581" s="103">
        <v>45922</v>
      </c>
      <c r="E581" s="69" t="s">
        <v>1332</v>
      </c>
      <c r="F581" s="69" t="s">
        <v>101</v>
      </c>
      <c r="G581" s="68">
        <v>30</v>
      </c>
      <c r="H581" s="74">
        <v>47.34</v>
      </c>
      <c r="I581" s="73">
        <v>1420.2</v>
      </c>
      <c r="J581" s="50" t="s">
        <v>8</v>
      </c>
      <c r="K581" s="26" t="s">
        <v>1180</v>
      </c>
    </row>
    <row r="582" spans="2:11">
      <c r="B582" s="54" t="s">
        <v>17</v>
      </c>
      <c r="C582" s="53" t="s">
        <v>16</v>
      </c>
      <c r="D582" s="103">
        <v>45922</v>
      </c>
      <c r="E582" s="69" t="s">
        <v>1332</v>
      </c>
      <c r="F582" s="69" t="s">
        <v>101</v>
      </c>
      <c r="G582" s="68">
        <v>30</v>
      </c>
      <c r="H582" s="74">
        <v>47.34</v>
      </c>
      <c r="I582" s="73">
        <v>1420.2</v>
      </c>
      <c r="J582" s="50" t="s">
        <v>8</v>
      </c>
      <c r="K582" s="26" t="s">
        <v>1181</v>
      </c>
    </row>
    <row r="583" spans="2:11">
      <c r="B583" s="54" t="s">
        <v>17</v>
      </c>
      <c r="C583" s="53" t="s">
        <v>16</v>
      </c>
      <c r="D583" s="103">
        <v>45922</v>
      </c>
      <c r="E583" s="69" t="s">
        <v>1332</v>
      </c>
      <c r="F583" s="69" t="s">
        <v>101</v>
      </c>
      <c r="G583" s="68">
        <v>30</v>
      </c>
      <c r="H583" s="74">
        <v>47.34</v>
      </c>
      <c r="I583" s="73">
        <v>1420.2</v>
      </c>
      <c r="J583" s="50" t="s">
        <v>8</v>
      </c>
      <c r="K583" s="26" t="s">
        <v>1182</v>
      </c>
    </row>
    <row r="584" spans="2:11">
      <c r="B584" s="54" t="s">
        <v>17</v>
      </c>
      <c r="C584" s="53" t="s">
        <v>16</v>
      </c>
      <c r="D584" s="103">
        <v>45922</v>
      </c>
      <c r="E584" s="69" t="s">
        <v>1332</v>
      </c>
      <c r="F584" s="69" t="s">
        <v>101</v>
      </c>
      <c r="G584" s="68">
        <v>30</v>
      </c>
      <c r="H584" s="74">
        <v>47.34</v>
      </c>
      <c r="I584" s="73">
        <v>1420.2</v>
      </c>
      <c r="J584" s="50" t="s">
        <v>8</v>
      </c>
      <c r="K584" s="26" t="s">
        <v>1183</v>
      </c>
    </row>
    <row r="585" spans="2:11">
      <c r="B585" s="54" t="s">
        <v>17</v>
      </c>
      <c r="C585" s="53" t="s">
        <v>16</v>
      </c>
      <c r="D585" s="103">
        <v>45922</v>
      </c>
      <c r="E585" s="69" t="s">
        <v>1333</v>
      </c>
      <c r="F585" s="69" t="s">
        <v>101</v>
      </c>
      <c r="G585" s="68">
        <v>26</v>
      </c>
      <c r="H585" s="74">
        <v>47.34</v>
      </c>
      <c r="I585" s="73">
        <v>1230.8400000000001</v>
      </c>
      <c r="J585" s="50" t="s">
        <v>8</v>
      </c>
      <c r="K585" s="26" t="s">
        <v>1184</v>
      </c>
    </row>
    <row r="586" spans="2:11">
      <c r="B586" s="54" t="s">
        <v>17</v>
      </c>
      <c r="C586" s="53" t="s">
        <v>16</v>
      </c>
      <c r="D586" s="103">
        <v>45922</v>
      </c>
      <c r="E586" s="69" t="s">
        <v>1334</v>
      </c>
      <c r="F586" s="69" t="s">
        <v>101</v>
      </c>
      <c r="G586" s="68">
        <v>17</v>
      </c>
      <c r="H586" s="74">
        <v>47.34</v>
      </c>
      <c r="I586" s="73">
        <v>804.78000000000009</v>
      </c>
      <c r="J586" s="50" t="s">
        <v>8</v>
      </c>
      <c r="K586" s="26" t="s">
        <v>1185</v>
      </c>
    </row>
    <row r="587" spans="2:11">
      <c r="B587" s="54" t="s">
        <v>17</v>
      </c>
      <c r="C587" s="53" t="s">
        <v>16</v>
      </c>
      <c r="D587" s="103">
        <v>45922</v>
      </c>
      <c r="E587" s="69" t="s">
        <v>1334</v>
      </c>
      <c r="F587" s="69" t="s">
        <v>101</v>
      </c>
      <c r="G587" s="68">
        <v>23</v>
      </c>
      <c r="H587" s="74">
        <v>47.34</v>
      </c>
      <c r="I587" s="73">
        <v>1088.8200000000002</v>
      </c>
      <c r="J587" s="50" t="s">
        <v>8</v>
      </c>
      <c r="K587" s="26" t="s">
        <v>1186</v>
      </c>
    </row>
    <row r="588" spans="2:11">
      <c r="B588" s="54" t="s">
        <v>17</v>
      </c>
      <c r="C588" s="53" t="s">
        <v>16</v>
      </c>
      <c r="D588" s="103">
        <v>45922</v>
      </c>
      <c r="E588" s="69" t="s">
        <v>1334</v>
      </c>
      <c r="F588" s="69" t="s">
        <v>101</v>
      </c>
      <c r="G588" s="68">
        <v>60</v>
      </c>
      <c r="H588" s="74">
        <v>47.34</v>
      </c>
      <c r="I588" s="73">
        <v>2840.4</v>
      </c>
      <c r="J588" s="50" t="s">
        <v>8</v>
      </c>
      <c r="K588" s="26" t="s">
        <v>1187</v>
      </c>
    </row>
    <row r="589" spans="2:11">
      <c r="B589" s="54" t="s">
        <v>17</v>
      </c>
      <c r="C589" s="53" t="s">
        <v>16</v>
      </c>
      <c r="D589" s="103">
        <v>45922</v>
      </c>
      <c r="E589" s="69" t="s">
        <v>1334</v>
      </c>
      <c r="F589" s="69" t="s">
        <v>101</v>
      </c>
      <c r="G589" s="68">
        <v>60</v>
      </c>
      <c r="H589" s="74">
        <v>47.34</v>
      </c>
      <c r="I589" s="73">
        <v>2840.4</v>
      </c>
      <c r="J589" s="50" t="s">
        <v>8</v>
      </c>
      <c r="K589" s="26" t="s">
        <v>1188</v>
      </c>
    </row>
    <row r="590" spans="2:11">
      <c r="B590" s="54" t="s">
        <v>17</v>
      </c>
      <c r="C590" s="53" t="s">
        <v>16</v>
      </c>
      <c r="D590" s="103">
        <v>45922</v>
      </c>
      <c r="E590" s="69" t="s">
        <v>1334</v>
      </c>
      <c r="F590" s="69" t="s">
        <v>101</v>
      </c>
      <c r="G590" s="68">
        <v>30</v>
      </c>
      <c r="H590" s="74">
        <v>47.34</v>
      </c>
      <c r="I590" s="73">
        <v>1420.2</v>
      </c>
      <c r="J590" s="50" t="s">
        <v>8</v>
      </c>
      <c r="K590" s="26" t="s">
        <v>1189</v>
      </c>
    </row>
    <row r="591" spans="2:11">
      <c r="B591" s="54" t="s">
        <v>17</v>
      </c>
      <c r="C591" s="53" t="s">
        <v>16</v>
      </c>
      <c r="D591" s="103">
        <v>45922</v>
      </c>
      <c r="E591" s="69" t="s">
        <v>1334</v>
      </c>
      <c r="F591" s="69" t="s">
        <v>101</v>
      </c>
      <c r="G591" s="68">
        <v>30</v>
      </c>
      <c r="H591" s="74">
        <v>47.34</v>
      </c>
      <c r="I591" s="73">
        <v>1420.2</v>
      </c>
      <c r="J591" s="50" t="s">
        <v>8</v>
      </c>
      <c r="K591" s="26" t="s">
        <v>1190</v>
      </c>
    </row>
    <row r="592" spans="2:11">
      <c r="B592" s="54" t="s">
        <v>17</v>
      </c>
      <c r="C592" s="53" t="s">
        <v>16</v>
      </c>
      <c r="D592" s="103">
        <v>45922</v>
      </c>
      <c r="E592" s="69" t="s">
        <v>1334</v>
      </c>
      <c r="F592" s="69" t="s">
        <v>101</v>
      </c>
      <c r="G592" s="68">
        <v>11</v>
      </c>
      <c r="H592" s="74">
        <v>47.34</v>
      </c>
      <c r="I592" s="73">
        <v>520.74</v>
      </c>
      <c r="J592" s="50" t="s">
        <v>8</v>
      </c>
      <c r="K592" s="26" t="s">
        <v>1191</v>
      </c>
    </row>
    <row r="593" spans="2:11">
      <c r="B593" s="54" t="s">
        <v>17</v>
      </c>
      <c r="C593" s="53" t="s">
        <v>16</v>
      </c>
      <c r="D593" s="103">
        <v>45922</v>
      </c>
      <c r="E593" s="69" t="s">
        <v>1335</v>
      </c>
      <c r="F593" s="69" t="s">
        <v>101</v>
      </c>
      <c r="G593" s="68">
        <v>60</v>
      </c>
      <c r="H593" s="74">
        <v>47.34</v>
      </c>
      <c r="I593" s="73">
        <v>2840.4</v>
      </c>
      <c r="J593" s="50" t="s">
        <v>8</v>
      </c>
      <c r="K593" s="26" t="s">
        <v>1192</v>
      </c>
    </row>
    <row r="594" spans="2:11">
      <c r="B594" s="54" t="s">
        <v>17</v>
      </c>
      <c r="C594" s="53" t="s">
        <v>16</v>
      </c>
      <c r="D594" s="103">
        <v>45922</v>
      </c>
      <c r="E594" s="69" t="s">
        <v>1336</v>
      </c>
      <c r="F594" s="69" t="s">
        <v>101</v>
      </c>
      <c r="G594" s="68">
        <v>23</v>
      </c>
      <c r="H594" s="74">
        <v>47.34</v>
      </c>
      <c r="I594" s="73">
        <v>1088.8200000000002</v>
      </c>
      <c r="J594" s="50" t="s">
        <v>8</v>
      </c>
      <c r="K594" s="26" t="s">
        <v>1193</v>
      </c>
    </row>
    <row r="595" spans="2:11">
      <c r="B595" s="54" t="s">
        <v>17</v>
      </c>
      <c r="C595" s="53" t="s">
        <v>16</v>
      </c>
      <c r="D595" s="103">
        <v>45922</v>
      </c>
      <c r="E595" s="69" t="s">
        <v>1337</v>
      </c>
      <c r="F595" s="69" t="s">
        <v>101</v>
      </c>
      <c r="G595" s="68">
        <v>17</v>
      </c>
      <c r="H595" s="74">
        <v>47.36</v>
      </c>
      <c r="I595" s="73">
        <v>805.12</v>
      </c>
      <c r="J595" s="50" t="s">
        <v>8</v>
      </c>
      <c r="K595" s="26" t="s">
        <v>1194</v>
      </c>
    </row>
    <row r="596" spans="2:11">
      <c r="B596" s="54" t="s">
        <v>17</v>
      </c>
      <c r="C596" s="53" t="s">
        <v>16</v>
      </c>
      <c r="D596" s="103">
        <v>45922</v>
      </c>
      <c r="E596" s="69" t="s">
        <v>1337</v>
      </c>
      <c r="F596" s="69" t="s">
        <v>101</v>
      </c>
      <c r="G596" s="68">
        <v>26</v>
      </c>
      <c r="H596" s="74">
        <v>47.36</v>
      </c>
      <c r="I596" s="73">
        <v>1231.3599999999999</v>
      </c>
      <c r="J596" s="50" t="s">
        <v>8</v>
      </c>
      <c r="K596" s="26" t="s">
        <v>1195</v>
      </c>
    </row>
    <row r="597" spans="2:11">
      <c r="B597" s="54" t="s">
        <v>17</v>
      </c>
      <c r="C597" s="53" t="s">
        <v>16</v>
      </c>
      <c r="D597" s="103">
        <v>45922</v>
      </c>
      <c r="E597" s="69" t="s">
        <v>1338</v>
      </c>
      <c r="F597" s="69" t="s">
        <v>101</v>
      </c>
      <c r="G597" s="68">
        <v>150</v>
      </c>
      <c r="H597" s="74">
        <v>47.38</v>
      </c>
      <c r="I597" s="73">
        <v>7107</v>
      </c>
      <c r="J597" s="50" t="s">
        <v>8</v>
      </c>
      <c r="K597" s="26" t="s">
        <v>1196</v>
      </c>
    </row>
    <row r="598" spans="2:11">
      <c r="B598" s="54" t="s">
        <v>17</v>
      </c>
      <c r="C598" s="53" t="s">
        <v>16</v>
      </c>
      <c r="D598" s="103">
        <v>45922</v>
      </c>
      <c r="E598" s="69" t="s">
        <v>1338</v>
      </c>
      <c r="F598" s="69" t="s">
        <v>101</v>
      </c>
      <c r="G598" s="68">
        <v>60</v>
      </c>
      <c r="H598" s="74">
        <v>47.38</v>
      </c>
      <c r="I598" s="73">
        <v>2842.8</v>
      </c>
      <c r="J598" s="50" t="s">
        <v>8</v>
      </c>
      <c r="K598" s="26" t="s">
        <v>1197</v>
      </c>
    </row>
    <row r="599" spans="2:11">
      <c r="B599" s="54" t="s">
        <v>17</v>
      </c>
      <c r="C599" s="53" t="s">
        <v>16</v>
      </c>
      <c r="D599" s="103">
        <v>45922</v>
      </c>
      <c r="E599" s="69" t="s">
        <v>1338</v>
      </c>
      <c r="F599" s="69" t="s">
        <v>101</v>
      </c>
      <c r="G599" s="68">
        <v>6</v>
      </c>
      <c r="H599" s="74">
        <v>47.38</v>
      </c>
      <c r="I599" s="73">
        <v>284.28000000000003</v>
      </c>
      <c r="J599" s="50" t="s">
        <v>8</v>
      </c>
      <c r="K599" s="26" t="s">
        <v>1198</v>
      </c>
    </row>
    <row r="600" spans="2:11">
      <c r="B600" s="54" t="s">
        <v>17</v>
      </c>
      <c r="C600" s="53" t="s">
        <v>16</v>
      </c>
      <c r="D600" s="103">
        <v>45922</v>
      </c>
      <c r="E600" s="69" t="s">
        <v>1338</v>
      </c>
      <c r="F600" s="69" t="s">
        <v>101</v>
      </c>
      <c r="G600" s="68">
        <v>24</v>
      </c>
      <c r="H600" s="74">
        <v>47.38</v>
      </c>
      <c r="I600" s="73">
        <v>1137.1200000000001</v>
      </c>
      <c r="J600" s="50" t="s">
        <v>8</v>
      </c>
      <c r="K600" s="26" t="s">
        <v>1199</v>
      </c>
    </row>
    <row r="601" spans="2:11">
      <c r="B601" s="54" t="s">
        <v>17</v>
      </c>
      <c r="C601" s="53" t="s">
        <v>16</v>
      </c>
      <c r="D601" s="103">
        <v>45922</v>
      </c>
      <c r="E601" s="69" t="s">
        <v>1338</v>
      </c>
      <c r="F601" s="69" t="s">
        <v>101</v>
      </c>
      <c r="G601" s="68">
        <v>11</v>
      </c>
      <c r="H601" s="74">
        <v>47.38</v>
      </c>
      <c r="I601" s="73">
        <v>521.18000000000006</v>
      </c>
      <c r="J601" s="50" t="s">
        <v>8</v>
      </c>
      <c r="K601" s="26" t="s">
        <v>1200</v>
      </c>
    </row>
    <row r="602" spans="2:11">
      <c r="B602" s="54" t="s">
        <v>17</v>
      </c>
      <c r="C602" s="53" t="s">
        <v>16</v>
      </c>
      <c r="D602" s="103">
        <v>45922</v>
      </c>
      <c r="E602" s="69" t="s">
        <v>1339</v>
      </c>
      <c r="F602" s="69" t="s">
        <v>101</v>
      </c>
      <c r="G602" s="68">
        <v>26</v>
      </c>
      <c r="H602" s="74">
        <v>47.46</v>
      </c>
      <c r="I602" s="73">
        <v>1233.96</v>
      </c>
      <c r="J602" s="50" t="s">
        <v>8</v>
      </c>
      <c r="K602" s="26" t="s">
        <v>1201</v>
      </c>
    </row>
    <row r="603" spans="2:11">
      <c r="B603" s="54" t="s">
        <v>17</v>
      </c>
      <c r="C603" s="53" t="s">
        <v>16</v>
      </c>
      <c r="D603" s="103">
        <v>45922</v>
      </c>
      <c r="E603" s="69" t="s">
        <v>1339</v>
      </c>
      <c r="F603" s="69" t="s">
        <v>101</v>
      </c>
      <c r="G603" s="68">
        <v>30</v>
      </c>
      <c r="H603" s="74">
        <v>47.46</v>
      </c>
      <c r="I603" s="73">
        <v>1423.8</v>
      </c>
      <c r="J603" s="50" t="s">
        <v>8</v>
      </c>
      <c r="K603" s="26" t="s">
        <v>1202</v>
      </c>
    </row>
    <row r="604" spans="2:11">
      <c r="B604" s="54" t="s">
        <v>17</v>
      </c>
      <c r="C604" s="53" t="s">
        <v>16</v>
      </c>
      <c r="D604" s="103">
        <v>45922</v>
      </c>
      <c r="E604" s="69" t="s">
        <v>1340</v>
      </c>
      <c r="F604" s="69" t="s">
        <v>101</v>
      </c>
      <c r="G604" s="68">
        <v>23</v>
      </c>
      <c r="H604" s="74">
        <v>47.46</v>
      </c>
      <c r="I604" s="73">
        <v>1091.58</v>
      </c>
      <c r="J604" s="50" t="s">
        <v>8</v>
      </c>
      <c r="K604" s="26" t="s">
        <v>1203</v>
      </c>
    </row>
    <row r="605" spans="2:11">
      <c r="B605" s="54" t="s">
        <v>17</v>
      </c>
      <c r="C605" s="53" t="s">
        <v>16</v>
      </c>
      <c r="D605" s="103">
        <v>45922</v>
      </c>
      <c r="E605" s="69" t="s">
        <v>1340</v>
      </c>
      <c r="F605" s="69" t="s">
        <v>101</v>
      </c>
      <c r="G605" s="68">
        <v>17</v>
      </c>
      <c r="H605" s="74">
        <v>47.46</v>
      </c>
      <c r="I605" s="73">
        <v>806.82</v>
      </c>
      <c r="J605" s="50" t="s">
        <v>8</v>
      </c>
      <c r="K605" s="26" t="s">
        <v>1204</v>
      </c>
    </row>
    <row r="606" spans="2:11">
      <c r="B606" s="54" t="s">
        <v>17</v>
      </c>
      <c r="C606" s="53" t="s">
        <v>16</v>
      </c>
      <c r="D606" s="103">
        <v>45922</v>
      </c>
      <c r="E606" s="69" t="s">
        <v>1340</v>
      </c>
      <c r="F606" s="69" t="s">
        <v>101</v>
      </c>
      <c r="G606" s="68">
        <v>11</v>
      </c>
      <c r="H606" s="74">
        <v>47.46</v>
      </c>
      <c r="I606" s="73">
        <v>522.06000000000006</v>
      </c>
      <c r="J606" s="50" t="s">
        <v>8</v>
      </c>
      <c r="K606" s="26" t="s">
        <v>1205</v>
      </c>
    </row>
    <row r="607" spans="2:11">
      <c r="B607" s="54" t="s">
        <v>17</v>
      </c>
      <c r="C607" s="53" t="s">
        <v>16</v>
      </c>
      <c r="D607" s="103">
        <v>45922</v>
      </c>
      <c r="E607" s="69" t="s">
        <v>1341</v>
      </c>
      <c r="F607" s="69" t="s">
        <v>101</v>
      </c>
      <c r="G607" s="68">
        <v>88</v>
      </c>
      <c r="H607" s="74">
        <v>47.56</v>
      </c>
      <c r="I607" s="73">
        <v>4185.2800000000007</v>
      </c>
      <c r="J607" s="50" t="s">
        <v>8</v>
      </c>
      <c r="K607" s="26" t="s">
        <v>1206</v>
      </c>
    </row>
    <row r="608" spans="2:11">
      <c r="B608" s="54" t="s">
        <v>17</v>
      </c>
      <c r="C608" s="53" t="s">
        <v>16</v>
      </c>
      <c r="D608" s="103">
        <v>45922</v>
      </c>
      <c r="E608" s="69" t="s">
        <v>1341</v>
      </c>
      <c r="F608" s="69" t="s">
        <v>101</v>
      </c>
      <c r="G608" s="68">
        <v>62</v>
      </c>
      <c r="H608" s="74">
        <v>47.56</v>
      </c>
      <c r="I608" s="73">
        <v>2948.7200000000003</v>
      </c>
      <c r="J608" s="50" t="s">
        <v>8</v>
      </c>
      <c r="K608" s="26" t="s">
        <v>1207</v>
      </c>
    </row>
    <row r="609" spans="2:11">
      <c r="B609" s="54" t="s">
        <v>17</v>
      </c>
      <c r="C609" s="53" t="s">
        <v>16</v>
      </c>
      <c r="D609" s="103">
        <v>45922</v>
      </c>
      <c r="E609" s="69" t="s">
        <v>1342</v>
      </c>
      <c r="F609" s="69" t="s">
        <v>101</v>
      </c>
      <c r="G609" s="68">
        <v>17</v>
      </c>
      <c r="H609" s="74">
        <v>47.58</v>
      </c>
      <c r="I609" s="73">
        <v>808.86</v>
      </c>
      <c r="J609" s="50" t="s">
        <v>8</v>
      </c>
      <c r="K609" s="26" t="s">
        <v>1208</v>
      </c>
    </row>
    <row r="610" spans="2:11">
      <c r="B610" s="54" t="s">
        <v>17</v>
      </c>
      <c r="C610" s="53" t="s">
        <v>16</v>
      </c>
      <c r="D610" s="103">
        <v>45922</v>
      </c>
      <c r="E610" s="69" t="s">
        <v>1343</v>
      </c>
      <c r="F610" s="69" t="s">
        <v>101</v>
      </c>
      <c r="G610" s="68">
        <v>17</v>
      </c>
      <c r="H610" s="74">
        <v>47.58</v>
      </c>
      <c r="I610" s="73">
        <v>808.86</v>
      </c>
      <c r="J610" s="50" t="s">
        <v>8</v>
      </c>
      <c r="K610" s="26" t="s">
        <v>1209</v>
      </c>
    </row>
    <row r="611" spans="2:11">
      <c r="B611" s="54" t="s">
        <v>17</v>
      </c>
      <c r="C611" s="53" t="s">
        <v>16</v>
      </c>
      <c r="D611" s="103">
        <v>45922</v>
      </c>
      <c r="E611" s="69" t="s">
        <v>1344</v>
      </c>
      <c r="F611" s="69" t="s">
        <v>101</v>
      </c>
      <c r="G611" s="68">
        <v>23</v>
      </c>
      <c r="H611" s="74">
        <v>47.58</v>
      </c>
      <c r="I611" s="73">
        <v>1094.3399999999999</v>
      </c>
      <c r="J611" s="50" t="s">
        <v>8</v>
      </c>
      <c r="K611" s="26" t="s">
        <v>1210</v>
      </c>
    </row>
    <row r="612" spans="2:11">
      <c r="B612" s="54" t="s">
        <v>17</v>
      </c>
      <c r="C612" s="53" t="s">
        <v>16</v>
      </c>
      <c r="D612" s="103">
        <v>45922</v>
      </c>
      <c r="E612" s="69" t="s">
        <v>1344</v>
      </c>
      <c r="F612" s="69" t="s">
        <v>101</v>
      </c>
      <c r="G612" s="68">
        <v>30</v>
      </c>
      <c r="H612" s="74">
        <v>47.58</v>
      </c>
      <c r="I612" s="73">
        <v>1427.3999999999999</v>
      </c>
      <c r="J612" s="50" t="s">
        <v>8</v>
      </c>
      <c r="K612" s="26" t="s">
        <v>1211</v>
      </c>
    </row>
    <row r="613" spans="2:11">
      <c r="B613" s="54" t="s">
        <v>17</v>
      </c>
      <c r="C613" s="53" t="s">
        <v>16</v>
      </c>
      <c r="D613" s="103">
        <v>45922</v>
      </c>
      <c r="E613" s="69" t="s">
        <v>1344</v>
      </c>
      <c r="F613" s="69" t="s">
        <v>101</v>
      </c>
      <c r="G613" s="68">
        <v>26</v>
      </c>
      <c r="H613" s="74">
        <v>47.56</v>
      </c>
      <c r="I613" s="73">
        <v>1236.56</v>
      </c>
      <c r="J613" s="50" t="s">
        <v>8</v>
      </c>
      <c r="K613" s="26" t="s">
        <v>1212</v>
      </c>
    </row>
    <row r="614" spans="2:11">
      <c r="B614" s="54" t="s">
        <v>17</v>
      </c>
      <c r="C614" s="53" t="s">
        <v>16</v>
      </c>
      <c r="D614" s="103">
        <v>45922</v>
      </c>
      <c r="E614" s="69" t="s">
        <v>1344</v>
      </c>
      <c r="F614" s="69" t="s">
        <v>101</v>
      </c>
      <c r="G614" s="68">
        <v>120</v>
      </c>
      <c r="H614" s="74">
        <v>47.56</v>
      </c>
      <c r="I614" s="73">
        <v>5707.2000000000007</v>
      </c>
      <c r="J614" s="50" t="s">
        <v>8</v>
      </c>
      <c r="K614" s="26" t="s">
        <v>1213</v>
      </c>
    </row>
    <row r="615" spans="2:11">
      <c r="B615" s="54" t="s">
        <v>17</v>
      </c>
      <c r="C615" s="53" t="s">
        <v>16</v>
      </c>
      <c r="D615" s="103">
        <v>45922</v>
      </c>
      <c r="E615" s="69" t="s">
        <v>1344</v>
      </c>
      <c r="F615" s="69" t="s">
        <v>101</v>
      </c>
      <c r="G615" s="68">
        <v>30</v>
      </c>
      <c r="H615" s="74">
        <v>47.56</v>
      </c>
      <c r="I615" s="73">
        <v>1426.8000000000002</v>
      </c>
      <c r="J615" s="50" t="s">
        <v>8</v>
      </c>
      <c r="K615" s="26" t="s">
        <v>1214</v>
      </c>
    </row>
    <row r="616" spans="2:11">
      <c r="B616" s="54" t="s">
        <v>17</v>
      </c>
      <c r="C616" s="53" t="s">
        <v>16</v>
      </c>
      <c r="D616" s="103">
        <v>45922</v>
      </c>
      <c r="E616" s="69" t="s">
        <v>1344</v>
      </c>
      <c r="F616" s="69" t="s">
        <v>101</v>
      </c>
      <c r="G616" s="68">
        <v>30</v>
      </c>
      <c r="H616" s="74">
        <v>47.56</v>
      </c>
      <c r="I616" s="73">
        <v>1426.8000000000002</v>
      </c>
      <c r="J616" s="50" t="s">
        <v>8</v>
      </c>
      <c r="K616" s="26" t="s">
        <v>1215</v>
      </c>
    </row>
    <row r="617" spans="2:11">
      <c r="B617" s="54" t="s">
        <v>17</v>
      </c>
      <c r="C617" s="53" t="s">
        <v>16</v>
      </c>
      <c r="D617" s="103">
        <v>45922</v>
      </c>
      <c r="E617" s="69" t="s">
        <v>1344</v>
      </c>
      <c r="F617" s="69" t="s">
        <v>101</v>
      </c>
      <c r="G617" s="68">
        <v>30</v>
      </c>
      <c r="H617" s="74">
        <v>47.56</v>
      </c>
      <c r="I617" s="73">
        <v>1426.8000000000002</v>
      </c>
      <c r="J617" s="50" t="s">
        <v>8</v>
      </c>
      <c r="K617" s="26" t="s">
        <v>1216</v>
      </c>
    </row>
    <row r="618" spans="2:11">
      <c r="B618" s="54" t="s">
        <v>17</v>
      </c>
      <c r="C618" s="53" t="s">
        <v>16</v>
      </c>
      <c r="D618" s="103">
        <v>45922</v>
      </c>
      <c r="E618" s="69" t="s">
        <v>1344</v>
      </c>
      <c r="F618" s="69" t="s">
        <v>101</v>
      </c>
      <c r="G618" s="68">
        <v>30</v>
      </c>
      <c r="H618" s="74">
        <v>47.56</v>
      </c>
      <c r="I618" s="73">
        <v>1426.8000000000002</v>
      </c>
      <c r="J618" s="50" t="s">
        <v>8</v>
      </c>
      <c r="K618" s="26" t="s">
        <v>1217</v>
      </c>
    </row>
    <row r="619" spans="2:11">
      <c r="B619" s="54" t="s">
        <v>17</v>
      </c>
      <c r="C619" s="53" t="s">
        <v>16</v>
      </c>
      <c r="D619" s="103">
        <v>45922</v>
      </c>
      <c r="E619" s="69" t="s">
        <v>1345</v>
      </c>
      <c r="F619" s="69" t="s">
        <v>101</v>
      </c>
      <c r="G619" s="68">
        <v>11</v>
      </c>
      <c r="H619" s="74">
        <v>47.54</v>
      </c>
      <c r="I619" s="73">
        <v>522.93999999999994</v>
      </c>
      <c r="J619" s="50" t="s">
        <v>8</v>
      </c>
      <c r="K619" s="26" t="s">
        <v>1218</v>
      </c>
    </row>
    <row r="620" spans="2:11">
      <c r="B620" s="54" t="s">
        <v>17</v>
      </c>
      <c r="C620" s="53" t="s">
        <v>16</v>
      </c>
      <c r="D620" s="103">
        <v>45922</v>
      </c>
      <c r="E620" s="69" t="s">
        <v>1346</v>
      </c>
      <c r="F620" s="69" t="s">
        <v>101</v>
      </c>
      <c r="G620" s="68">
        <v>23</v>
      </c>
      <c r="H620" s="74">
        <v>47.56</v>
      </c>
      <c r="I620" s="73">
        <v>1093.8800000000001</v>
      </c>
      <c r="J620" s="50" t="s">
        <v>8</v>
      </c>
      <c r="K620" s="26" t="s">
        <v>1219</v>
      </c>
    </row>
    <row r="621" spans="2:11">
      <c r="B621" s="54" t="s">
        <v>17</v>
      </c>
      <c r="C621" s="53" t="s">
        <v>16</v>
      </c>
      <c r="D621" s="103">
        <v>45922</v>
      </c>
      <c r="E621" s="69" t="s">
        <v>1347</v>
      </c>
      <c r="F621" s="69" t="s">
        <v>101</v>
      </c>
      <c r="G621" s="68">
        <v>26</v>
      </c>
      <c r="H621" s="74">
        <v>47.56</v>
      </c>
      <c r="I621" s="73">
        <v>1236.56</v>
      </c>
      <c r="J621" s="50" t="s">
        <v>8</v>
      </c>
      <c r="K621" s="26" t="s">
        <v>1220</v>
      </c>
    </row>
    <row r="622" spans="2:11">
      <c r="B622" s="54" t="s">
        <v>17</v>
      </c>
      <c r="C622" s="53" t="s">
        <v>16</v>
      </c>
      <c r="D622" s="103">
        <v>45922</v>
      </c>
      <c r="E622" s="69" t="s">
        <v>1348</v>
      </c>
      <c r="F622" s="69" t="s">
        <v>101</v>
      </c>
      <c r="G622" s="68">
        <v>31</v>
      </c>
      <c r="H622" s="74">
        <v>47.56</v>
      </c>
      <c r="I622" s="73">
        <v>1474.3600000000001</v>
      </c>
      <c r="J622" s="50" t="s">
        <v>8</v>
      </c>
      <c r="K622" s="26" t="s">
        <v>1221</v>
      </c>
    </row>
    <row r="623" spans="2:11">
      <c r="B623" s="54" t="s">
        <v>17</v>
      </c>
      <c r="C623" s="53" t="s">
        <v>16</v>
      </c>
      <c r="D623" s="103">
        <v>45922</v>
      </c>
      <c r="E623" s="69" t="s">
        <v>1348</v>
      </c>
      <c r="F623" s="69" t="s">
        <v>101</v>
      </c>
      <c r="G623" s="68">
        <v>29</v>
      </c>
      <c r="H623" s="74">
        <v>47.56</v>
      </c>
      <c r="I623" s="73">
        <v>1379.24</v>
      </c>
      <c r="J623" s="50" t="s">
        <v>8</v>
      </c>
      <c r="K623" s="26" t="s">
        <v>1222</v>
      </c>
    </row>
    <row r="624" spans="2:11">
      <c r="B624" s="54" t="s">
        <v>17</v>
      </c>
      <c r="C624" s="53" t="s">
        <v>16</v>
      </c>
      <c r="D624" s="103">
        <v>45922</v>
      </c>
      <c r="E624" s="69" t="s">
        <v>1349</v>
      </c>
      <c r="F624" s="69" t="s">
        <v>101</v>
      </c>
      <c r="G624" s="68">
        <v>11</v>
      </c>
      <c r="H624" s="74">
        <v>47.54</v>
      </c>
      <c r="I624" s="73">
        <v>522.93999999999994</v>
      </c>
      <c r="J624" s="50" t="s">
        <v>8</v>
      </c>
      <c r="K624" s="26" t="s">
        <v>1223</v>
      </c>
    </row>
    <row r="625" spans="2:11">
      <c r="B625" s="54" t="s">
        <v>17</v>
      </c>
      <c r="C625" s="53" t="s">
        <v>16</v>
      </c>
      <c r="D625" s="103">
        <v>45922</v>
      </c>
      <c r="E625" s="69" t="s">
        <v>1350</v>
      </c>
      <c r="F625" s="69" t="s">
        <v>101</v>
      </c>
      <c r="G625" s="68">
        <v>30</v>
      </c>
      <c r="H625" s="74">
        <v>47.56</v>
      </c>
      <c r="I625" s="73">
        <v>1426.8000000000002</v>
      </c>
      <c r="J625" s="50" t="s">
        <v>8</v>
      </c>
      <c r="K625" s="26" t="s">
        <v>1224</v>
      </c>
    </row>
    <row r="626" spans="2:11">
      <c r="B626" s="54" t="s">
        <v>17</v>
      </c>
      <c r="C626" s="53" t="s">
        <v>16</v>
      </c>
      <c r="D626" s="103">
        <v>45922</v>
      </c>
      <c r="E626" s="69" t="s">
        <v>1351</v>
      </c>
      <c r="F626" s="69" t="s">
        <v>101</v>
      </c>
      <c r="G626" s="68">
        <v>29</v>
      </c>
      <c r="H626" s="74">
        <v>47.52</v>
      </c>
      <c r="I626" s="73">
        <v>1378.0800000000002</v>
      </c>
      <c r="J626" s="50" t="s">
        <v>8</v>
      </c>
      <c r="K626" s="26" t="s">
        <v>1225</v>
      </c>
    </row>
    <row r="627" spans="2:11">
      <c r="B627" s="54" t="s">
        <v>17</v>
      </c>
      <c r="C627" s="53" t="s">
        <v>16</v>
      </c>
      <c r="D627" s="103">
        <v>45922</v>
      </c>
      <c r="E627" s="69" t="s">
        <v>1351</v>
      </c>
      <c r="F627" s="69" t="s">
        <v>101</v>
      </c>
      <c r="G627" s="68">
        <v>30</v>
      </c>
      <c r="H627" s="74">
        <v>47.52</v>
      </c>
      <c r="I627" s="73">
        <v>1425.6000000000001</v>
      </c>
      <c r="J627" s="50" t="s">
        <v>8</v>
      </c>
      <c r="K627" s="26" t="s">
        <v>1226</v>
      </c>
    </row>
    <row r="628" spans="2:11">
      <c r="B628" s="54" t="s">
        <v>17</v>
      </c>
      <c r="C628" s="53" t="s">
        <v>16</v>
      </c>
      <c r="D628" s="103">
        <v>45922</v>
      </c>
      <c r="E628" s="69" t="s">
        <v>1351</v>
      </c>
      <c r="F628" s="69" t="s">
        <v>101</v>
      </c>
      <c r="G628" s="68">
        <v>1</v>
      </c>
      <c r="H628" s="74">
        <v>47.52</v>
      </c>
      <c r="I628" s="73">
        <v>47.52</v>
      </c>
      <c r="J628" s="50" t="s">
        <v>8</v>
      </c>
      <c r="K628" s="26" t="s">
        <v>1227</v>
      </c>
    </row>
    <row r="629" spans="2:11">
      <c r="B629" s="54" t="s">
        <v>17</v>
      </c>
      <c r="C629" s="53" t="s">
        <v>16</v>
      </c>
      <c r="D629" s="103">
        <v>45922</v>
      </c>
      <c r="E629" s="69" t="s">
        <v>1351</v>
      </c>
      <c r="F629" s="69" t="s">
        <v>101</v>
      </c>
      <c r="G629" s="68">
        <v>30</v>
      </c>
      <c r="H629" s="74">
        <v>47.52</v>
      </c>
      <c r="I629" s="73">
        <v>1425.6000000000001</v>
      </c>
      <c r="J629" s="50" t="s">
        <v>8</v>
      </c>
      <c r="K629" s="26" t="s">
        <v>1228</v>
      </c>
    </row>
    <row r="630" spans="2:11">
      <c r="B630" s="54" t="s">
        <v>17</v>
      </c>
      <c r="C630" s="53" t="s">
        <v>16</v>
      </c>
      <c r="D630" s="103">
        <v>45922</v>
      </c>
      <c r="E630" s="69" t="s">
        <v>1352</v>
      </c>
      <c r="F630" s="69" t="s">
        <v>101</v>
      </c>
      <c r="G630" s="68">
        <v>1890</v>
      </c>
      <c r="H630" s="74">
        <v>47.52</v>
      </c>
      <c r="I630" s="73">
        <v>89812.800000000003</v>
      </c>
      <c r="J630" s="50" t="s">
        <v>8</v>
      </c>
      <c r="K630" s="26" t="s">
        <v>1229</v>
      </c>
    </row>
    <row r="631" spans="2:11">
      <c r="B631" s="54" t="s">
        <v>17</v>
      </c>
      <c r="C631" s="53" t="s">
        <v>16</v>
      </c>
      <c r="D631" s="103">
        <v>45923</v>
      </c>
      <c r="E631" s="69" t="s">
        <v>1672</v>
      </c>
      <c r="F631" s="69" t="s">
        <v>101</v>
      </c>
      <c r="G631" s="68">
        <v>30</v>
      </c>
      <c r="H631" s="74">
        <v>47.5</v>
      </c>
      <c r="I631" s="73">
        <v>1425</v>
      </c>
      <c r="J631" s="50" t="s">
        <v>8</v>
      </c>
      <c r="K631" s="26" t="s">
        <v>1528</v>
      </c>
    </row>
    <row r="632" spans="2:11">
      <c r="B632" s="54" t="s">
        <v>17</v>
      </c>
      <c r="C632" s="53" t="s">
        <v>16</v>
      </c>
      <c r="D632" s="103">
        <v>45923</v>
      </c>
      <c r="E632" s="69" t="s">
        <v>1672</v>
      </c>
      <c r="F632" s="69" t="s">
        <v>101</v>
      </c>
      <c r="G632" s="68">
        <v>30</v>
      </c>
      <c r="H632" s="74">
        <v>47.5</v>
      </c>
      <c r="I632" s="73">
        <v>1425</v>
      </c>
      <c r="J632" s="50" t="s">
        <v>8</v>
      </c>
      <c r="K632" s="26" t="s">
        <v>1529</v>
      </c>
    </row>
    <row r="633" spans="2:11">
      <c r="B633" s="54" t="s">
        <v>17</v>
      </c>
      <c r="C633" s="53" t="s">
        <v>16</v>
      </c>
      <c r="D633" s="103">
        <v>45923</v>
      </c>
      <c r="E633" s="69" t="s">
        <v>1672</v>
      </c>
      <c r="F633" s="69" t="s">
        <v>101</v>
      </c>
      <c r="G633" s="68">
        <v>30</v>
      </c>
      <c r="H633" s="74">
        <v>47.5</v>
      </c>
      <c r="I633" s="73">
        <v>1425</v>
      </c>
      <c r="J633" s="50" t="s">
        <v>8</v>
      </c>
      <c r="K633" s="26" t="s">
        <v>1530</v>
      </c>
    </row>
    <row r="634" spans="2:11">
      <c r="B634" s="54" t="s">
        <v>17</v>
      </c>
      <c r="C634" s="53" t="s">
        <v>16</v>
      </c>
      <c r="D634" s="103">
        <v>45923</v>
      </c>
      <c r="E634" s="69" t="s">
        <v>1672</v>
      </c>
      <c r="F634" s="69" t="s">
        <v>101</v>
      </c>
      <c r="G634" s="68">
        <v>30</v>
      </c>
      <c r="H634" s="74">
        <v>47.5</v>
      </c>
      <c r="I634" s="73">
        <v>1425</v>
      </c>
      <c r="J634" s="50" t="s">
        <v>8</v>
      </c>
      <c r="K634" s="26" t="s">
        <v>1531</v>
      </c>
    </row>
    <row r="635" spans="2:11">
      <c r="B635" s="54" t="s">
        <v>17</v>
      </c>
      <c r="C635" s="53" t="s">
        <v>16</v>
      </c>
      <c r="D635" s="103">
        <v>45923</v>
      </c>
      <c r="E635" s="69" t="s">
        <v>1672</v>
      </c>
      <c r="F635" s="69" t="s">
        <v>101</v>
      </c>
      <c r="G635" s="68">
        <v>30</v>
      </c>
      <c r="H635" s="74">
        <v>47.5</v>
      </c>
      <c r="I635" s="73">
        <v>1425</v>
      </c>
      <c r="J635" s="50" t="s">
        <v>8</v>
      </c>
      <c r="K635" s="26" t="s">
        <v>1532</v>
      </c>
    </row>
    <row r="636" spans="2:11">
      <c r="B636" s="54" t="s">
        <v>17</v>
      </c>
      <c r="C636" s="53" t="s">
        <v>16</v>
      </c>
      <c r="D636" s="103">
        <v>45923</v>
      </c>
      <c r="E636" s="69" t="s">
        <v>1672</v>
      </c>
      <c r="F636" s="69" t="s">
        <v>101</v>
      </c>
      <c r="G636" s="68">
        <v>30</v>
      </c>
      <c r="H636" s="74">
        <v>47.5</v>
      </c>
      <c r="I636" s="73">
        <v>1425</v>
      </c>
      <c r="J636" s="50" t="s">
        <v>8</v>
      </c>
      <c r="K636" s="26" t="s">
        <v>1533</v>
      </c>
    </row>
    <row r="637" spans="2:11">
      <c r="B637" s="54" t="s">
        <v>17</v>
      </c>
      <c r="C637" s="53" t="s">
        <v>16</v>
      </c>
      <c r="D637" s="103">
        <v>45923</v>
      </c>
      <c r="E637" s="69" t="s">
        <v>1672</v>
      </c>
      <c r="F637" s="69" t="s">
        <v>101</v>
      </c>
      <c r="G637" s="68">
        <v>30</v>
      </c>
      <c r="H637" s="74">
        <v>47.5</v>
      </c>
      <c r="I637" s="73">
        <v>1425</v>
      </c>
      <c r="J637" s="50" t="s">
        <v>8</v>
      </c>
      <c r="K637" s="26" t="s">
        <v>1534</v>
      </c>
    </row>
    <row r="638" spans="2:11">
      <c r="B638" s="54" t="s">
        <v>17</v>
      </c>
      <c r="C638" s="53" t="s">
        <v>16</v>
      </c>
      <c r="D638" s="103">
        <v>45923</v>
      </c>
      <c r="E638" s="69" t="s">
        <v>1672</v>
      </c>
      <c r="F638" s="69" t="s">
        <v>101</v>
      </c>
      <c r="G638" s="68">
        <v>30</v>
      </c>
      <c r="H638" s="74">
        <v>47.5</v>
      </c>
      <c r="I638" s="73">
        <v>1425</v>
      </c>
      <c r="J638" s="50" t="s">
        <v>8</v>
      </c>
      <c r="K638" s="26" t="s">
        <v>1535</v>
      </c>
    </row>
    <row r="639" spans="2:11">
      <c r="B639" s="54" t="s">
        <v>17</v>
      </c>
      <c r="C639" s="53" t="s">
        <v>16</v>
      </c>
      <c r="D639" s="103">
        <v>45923</v>
      </c>
      <c r="E639" s="69" t="s">
        <v>1672</v>
      </c>
      <c r="F639" s="69" t="s">
        <v>101</v>
      </c>
      <c r="G639" s="68">
        <v>30</v>
      </c>
      <c r="H639" s="74">
        <v>47.5</v>
      </c>
      <c r="I639" s="73">
        <v>1425</v>
      </c>
      <c r="J639" s="50" t="s">
        <v>8</v>
      </c>
      <c r="K639" s="26" t="s">
        <v>1536</v>
      </c>
    </row>
    <row r="640" spans="2:11">
      <c r="B640" s="54" t="s">
        <v>17</v>
      </c>
      <c r="C640" s="53" t="s">
        <v>16</v>
      </c>
      <c r="D640" s="103">
        <v>45923</v>
      </c>
      <c r="E640" s="69" t="s">
        <v>1672</v>
      </c>
      <c r="F640" s="69" t="s">
        <v>101</v>
      </c>
      <c r="G640" s="68">
        <v>30</v>
      </c>
      <c r="H640" s="74">
        <v>47.5</v>
      </c>
      <c r="I640" s="73">
        <v>1425</v>
      </c>
      <c r="J640" s="50" t="s">
        <v>8</v>
      </c>
      <c r="K640" s="26" t="s">
        <v>1537</v>
      </c>
    </row>
    <row r="641" spans="2:11">
      <c r="B641" s="54" t="s">
        <v>17</v>
      </c>
      <c r="C641" s="53" t="s">
        <v>16</v>
      </c>
      <c r="D641" s="103">
        <v>45923</v>
      </c>
      <c r="E641" s="69" t="s">
        <v>1672</v>
      </c>
      <c r="F641" s="69" t="s">
        <v>101</v>
      </c>
      <c r="G641" s="68">
        <v>30</v>
      </c>
      <c r="H641" s="74">
        <v>47.5</v>
      </c>
      <c r="I641" s="73">
        <v>1425</v>
      </c>
      <c r="J641" s="50" t="s">
        <v>8</v>
      </c>
      <c r="K641" s="26" t="s">
        <v>1538</v>
      </c>
    </row>
    <row r="642" spans="2:11">
      <c r="B642" s="54" t="s">
        <v>17</v>
      </c>
      <c r="C642" s="53" t="s">
        <v>16</v>
      </c>
      <c r="D642" s="103">
        <v>45923</v>
      </c>
      <c r="E642" s="69" t="s">
        <v>1672</v>
      </c>
      <c r="F642" s="69" t="s">
        <v>101</v>
      </c>
      <c r="G642" s="68">
        <v>30</v>
      </c>
      <c r="H642" s="74">
        <v>47.5</v>
      </c>
      <c r="I642" s="73">
        <v>1425</v>
      </c>
      <c r="J642" s="50" t="s">
        <v>8</v>
      </c>
      <c r="K642" s="26" t="s">
        <v>1539</v>
      </c>
    </row>
    <row r="643" spans="2:11">
      <c r="B643" s="54" t="s">
        <v>17</v>
      </c>
      <c r="C643" s="53" t="s">
        <v>16</v>
      </c>
      <c r="D643" s="103">
        <v>45923</v>
      </c>
      <c r="E643" s="69" t="s">
        <v>1672</v>
      </c>
      <c r="F643" s="69" t="s">
        <v>101</v>
      </c>
      <c r="G643" s="68">
        <v>30</v>
      </c>
      <c r="H643" s="74">
        <v>47.5</v>
      </c>
      <c r="I643" s="73">
        <v>1425</v>
      </c>
      <c r="J643" s="50" t="s">
        <v>8</v>
      </c>
      <c r="K643" s="26" t="s">
        <v>1540</v>
      </c>
    </row>
    <row r="644" spans="2:11">
      <c r="B644" s="54" t="s">
        <v>17</v>
      </c>
      <c r="C644" s="53" t="s">
        <v>16</v>
      </c>
      <c r="D644" s="103">
        <v>45923</v>
      </c>
      <c r="E644" s="69" t="s">
        <v>1672</v>
      </c>
      <c r="F644" s="69" t="s">
        <v>101</v>
      </c>
      <c r="G644" s="68">
        <v>30</v>
      </c>
      <c r="H644" s="74">
        <v>47.5</v>
      </c>
      <c r="I644" s="73">
        <v>1425</v>
      </c>
      <c r="J644" s="50" t="s">
        <v>8</v>
      </c>
      <c r="K644" s="26" t="s">
        <v>1541</v>
      </c>
    </row>
    <row r="645" spans="2:11">
      <c r="B645" s="54" t="s">
        <v>17</v>
      </c>
      <c r="C645" s="53" t="s">
        <v>16</v>
      </c>
      <c r="D645" s="103">
        <v>45923</v>
      </c>
      <c r="E645" s="69" t="s">
        <v>1672</v>
      </c>
      <c r="F645" s="69" t="s">
        <v>101</v>
      </c>
      <c r="G645" s="68">
        <v>30</v>
      </c>
      <c r="H645" s="74">
        <v>47.5</v>
      </c>
      <c r="I645" s="73">
        <v>1425</v>
      </c>
      <c r="J645" s="50" t="s">
        <v>8</v>
      </c>
      <c r="K645" s="26" t="s">
        <v>1542</v>
      </c>
    </row>
    <row r="646" spans="2:11">
      <c r="B646" s="54" t="s">
        <v>17</v>
      </c>
      <c r="C646" s="53" t="s">
        <v>16</v>
      </c>
      <c r="D646" s="103">
        <v>45923</v>
      </c>
      <c r="E646" s="69" t="s">
        <v>1672</v>
      </c>
      <c r="F646" s="69" t="s">
        <v>101</v>
      </c>
      <c r="G646" s="68">
        <v>30</v>
      </c>
      <c r="H646" s="74">
        <v>47.5</v>
      </c>
      <c r="I646" s="73">
        <v>1425</v>
      </c>
      <c r="J646" s="50" t="s">
        <v>8</v>
      </c>
      <c r="K646" s="26" t="s">
        <v>1543</v>
      </c>
    </row>
    <row r="647" spans="2:11">
      <c r="B647" s="54" t="s">
        <v>17</v>
      </c>
      <c r="C647" s="53" t="s">
        <v>16</v>
      </c>
      <c r="D647" s="103">
        <v>45923</v>
      </c>
      <c r="E647" s="69" t="s">
        <v>1672</v>
      </c>
      <c r="F647" s="69" t="s">
        <v>101</v>
      </c>
      <c r="G647" s="68">
        <v>90</v>
      </c>
      <c r="H647" s="74">
        <v>47.5</v>
      </c>
      <c r="I647" s="73">
        <v>4275</v>
      </c>
      <c r="J647" s="50" t="s">
        <v>8</v>
      </c>
      <c r="K647" s="26" t="s">
        <v>1544</v>
      </c>
    </row>
    <row r="648" spans="2:11">
      <c r="B648" s="54" t="s">
        <v>17</v>
      </c>
      <c r="C648" s="53" t="s">
        <v>16</v>
      </c>
      <c r="D648" s="103">
        <v>45923</v>
      </c>
      <c r="E648" s="69" t="s">
        <v>1672</v>
      </c>
      <c r="F648" s="69" t="s">
        <v>101</v>
      </c>
      <c r="G648" s="68">
        <v>8</v>
      </c>
      <c r="H648" s="74">
        <v>47.5</v>
      </c>
      <c r="I648" s="73">
        <v>380</v>
      </c>
      <c r="J648" s="50" t="s">
        <v>8</v>
      </c>
      <c r="K648" s="26" t="s">
        <v>1545</v>
      </c>
    </row>
    <row r="649" spans="2:11">
      <c r="B649" s="54" t="s">
        <v>17</v>
      </c>
      <c r="C649" s="53" t="s">
        <v>16</v>
      </c>
      <c r="D649" s="103">
        <v>45923</v>
      </c>
      <c r="E649" s="69" t="s">
        <v>1672</v>
      </c>
      <c r="F649" s="69" t="s">
        <v>101</v>
      </c>
      <c r="G649" s="68">
        <v>8</v>
      </c>
      <c r="H649" s="74">
        <v>47.5</v>
      </c>
      <c r="I649" s="73">
        <v>380</v>
      </c>
      <c r="J649" s="50" t="s">
        <v>8</v>
      </c>
      <c r="K649" s="26" t="s">
        <v>1546</v>
      </c>
    </row>
    <row r="650" spans="2:11">
      <c r="B650" s="54" t="s">
        <v>17</v>
      </c>
      <c r="C650" s="53" t="s">
        <v>16</v>
      </c>
      <c r="D650" s="103">
        <v>45923</v>
      </c>
      <c r="E650" s="69" t="s">
        <v>1672</v>
      </c>
      <c r="F650" s="69" t="s">
        <v>101</v>
      </c>
      <c r="G650" s="68">
        <v>8</v>
      </c>
      <c r="H650" s="74">
        <v>47.5</v>
      </c>
      <c r="I650" s="73">
        <v>380</v>
      </c>
      <c r="J650" s="50" t="s">
        <v>8</v>
      </c>
      <c r="K650" s="26" t="s">
        <v>1547</v>
      </c>
    </row>
    <row r="651" spans="2:11">
      <c r="B651" s="54" t="s">
        <v>17</v>
      </c>
      <c r="C651" s="53" t="s">
        <v>16</v>
      </c>
      <c r="D651" s="103">
        <v>45923</v>
      </c>
      <c r="E651" s="69" t="s">
        <v>1672</v>
      </c>
      <c r="F651" s="69" t="s">
        <v>101</v>
      </c>
      <c r="G651" s="68">
        <v>8</v>
      </c>
      <c r="H651" s="74">
        <v>47.5</v>
      </c>
      <c r="I651" s="73">
        <v>380</v>
      </c>
      <c r="J651" s="50" t="s">
        <v>8</v>
      </c>
      <c r="K651" s="26" t="s">
        <v>1548</v>
      </c>
    </row>
    <row r="652" spans="2:11">
      <c r="B652" s="54" t="s">
        <v>17</v>
      </c>
      <c r="C652" s="53" t="s">
        <v>16</v>
      </c>
      <c r="D652" s="103">
        <v>45923</v>
      </c>
      <c r="E652" s="69" t="s">
        <v>1672</v>
      </c>
      <c r="F652" s="69" t="s">
        <v>101</v>
      </c>
      <c r="G652" s="68">
        <v>8</v>
      </c>
      <c r="H652" s="74">
        <v>47.5</v>
      </c>
      <c r="I652" s="73">
        <v>380</v>
      </c>
      <c r="J652" s="50" t="s">
        <v>8</v>
      </c>
      <c r="K652" s="26" t="s">
        <v>1549</v>
      </c>
    </row>
    <row r="653" spans="2:11">
      <c r="B653" s="54" t="s">
        <v>17</v>
      </c>
      <c r="C653" s="53" t="s">
        <v>16</v>
      </c>
      <c r="D653" s="103">
        <v>45923</v>
      </c>
      <c r="E653" s="69" t="s">
        <v>1672</v>
      </c>
      <c r="F653" s="69" t="s">
        <v>101</v>
      </c>
      <c r="G653" s="68">
        <v>8</v>
      </c>
      <c r="H653" s="74">
        <v>47.5</v>
      </c>
      <c r="I653" s="73">
        <v>380</v>
      </c>
      <c r="J653" s="50" t="s">
        <v>8</v>
      </c>
      <c r="K653" s="26" t="s">
        <v>1550</v>
      </c>
    </row>
    <row r="654" spans="2:11">
      <c r="B654" s="54" t="s">
        <v>17</v>
      </c>
      <c r="C654" s="53" t="s">
        <v>16</v>
      </c>
      <c r="D654" s="103">
        <v>45923</v>
      </c>
      <c r="E654" s="69" t="s">
        <v>1672</v>
      </c>
      <c r="F654" s="69" t="s">
        <v>101</v>
      </c>
      <c r="G654" s="68">
        <v>16</v>
      </c>
      <c r="H654" s="74">
        <v>47.5</v>
      </c>
      <c r="I654" s="73">
        <v>760</v>
      </c>
      <c r="J654" s="50" t="s">
        <v>8</v>
      </c>
      <c r="K654" s="26" t="s">
        <v>1551</v>
      </c>
    </row>
    <row r="655" spans="2:11">
      <c r="B655" s="54" t="s">
        <v>17</v>
      </c>
      <c r="C655" s="53" t="s">
        <v>16</v>
      </c>
      <c r="D655" s="103">
        <v>45923</v>
      </c>
      <c r="E655" s="69" t="s">
        <v>1672</v>
      </c>
      <c r="F655" s="69" t="s">
        <v>101</v>
      </c>
      <c r="G655" s="68">
        <v>8</v>
      </c>
      <c r="H655" s="74">
        <v>47.5</v>
      </c>
      <c r="I655" s="73">
        <v>380</v>
      </c>
      <c r="J655" s="50" t="s">
        <v>8</v>
      </c>
      <c r="K655" s="26" t="s">
        <v>1552</v>
      </c>
    </row>
    <row r="656" spans="2:11">
      <c r="B656" s="54" t="s">
        <v>17</v>
      </c>
      <c r="C656" s="53" t="s">
        <v>16</v>
      </c>
      <c r="D656" s="103">
        <v>45923</v>
      </c>
      <c r="E656" s="69" t="s">
        <v>1672</v>
      </c>
      <c r="F656" s="69" t="s">
        <v>101</v>
      </c>
      <c r="G656" s="68">
        <v>8</v>
      </c>
      <c r="H656" s="74">
        <v>47.5</v>
      </c>
      <c r="I656" s="73">
        <v>380</v>
      </c>
      <c r="J656" s="50" t="s">
        <v>8</v>
      </c>
      <c r="K656" s="26" t="s">
        <v>1553</v>
      </c>
    </row>
    <row r="657" spans="2:11">
      <c r="B657" s="54" t="s">
        <v>17</v>
      </c>
      <c r="C657" s="53" t="s">
        <v>16</v>
      </c>
      <c r="D657" s="103">
        <v>45923</v>
      </c>
      <c r="E657" s="69" t="s">
        <v>1672</v>
      </c>
      <c r="F657" s="69" t="s">
        <v>101</v>
      </c>
      <c r="G657" s="68">
        <v>30</v>
      </c>
      <c r="H657" s="74">
        <v>47.5</v>
      </c>
      <c r="I657" s="73">
        <v>1425</v>
      </c>
      <c r="J657" s="50" t="s">
        <v>8</v>
      </c>
      <c r="K657" s="26" t="s">
        <v>1554</v>
      </c>
    </row>
    <row r="658" spans="2:11">
      <c r="B658" s="54" t="s">
        <v>17</v>
      </c>
      <c r="C658" s="53" t="s">
        <v>16</v>
      </c>
      <c r="D658" s="103">
        <v>45923</v>
      </c>
      <c r="E658" s="69" t="s">
        <v>1672</v>
      </c>
      <c r="F658" s="69" t="s">
        <v>101</v>
      </c>
      <c r="G658" s="68">
        <v>30</v>
      </c>
      <c r="H658" s="74">
        <v>47.5</v>
      </c>
      <c r="I658" s="73">
        <v>1425</v>
      </c>
      <c r="J658" s="50" t="s">
        <v>8</v>
      </c>
      <c r="K658" s="26" t="s">
        <v>1555</v>
      </c>
    </row>
    <row r="659" spans="2:11">
      <c r="B659" s="54" t="s">
        <v>17</v>
      </c>
      <c r="C659" s="53" t="s">
        <v>16</v>
      </c>
      <c r="D659" s="103">
        <v>45923</v>
      </c>
      <c r="E659" s="69" t="s">
        <v>1672</v>
      </c>
      <c r="F659" s="69" t="s">
        <v>101</v>
      </c>
      <c r="G659" s="68">
        <v>30</v>
      </c>
      <c r="H659" s="74">
        <v>47.5</v>
      </c>
      <c r="I659" s="73">
        <v>1425</v>
      </c>
      <c r="J659" s="50" t="s">
        <v>8</v>
      </c>
      <c r="K659" s="26" t="s">
        <v>1556</v>
      </c>
    </row>
    <row r="660" spans="2:11">
      <c r="B660" s="54" t="s">
        <v>17</v>
      </c>
      <c r="C660" s="53" t="s">
        <v>16</v>
      </c>
      <c r="D660" s="103">
        <v>45923</v>
      </c>
      <c r="E660" s="69" t="s">
        <v>1672</v>
      </c>
      <c r="F660" s="69" t="s">
        <v>101</v>
      </c>
      <c r="G660" s="68">
        <v>8</v>
      </c>
      <c r="H660" s="74">
        <v>47.5</v>
      </c>
      <c r="I660" s="73">
        <v>380</v>
      </c>
      <c r="J660" s="50" t="s">
        <v>8</v>
      </c>
      <c r="K660" s="26" t="s">
        <v>1557</v>
      </c>
    </row>
    <row r="661" spans="2:11">
      <c r="B661" s="54" t="s">
        <v>17</v>
      </c>
      <c r="C661" s="53" t="s">
        <v>16</v>
      </c>
      <c r="D661" s="103">
        <v>45923</v>
      </c>
      <c r="E661" s="69" t="s">
        <v>1672</v>
      </c>
      <c r="F661" s="69" t="s">
        <v>101</v>
      </c>
      <c r="G661" s="68">
        <v>8</v>
      </c>
      <c r="H661" s="74">
        <v>47.5</v>
      </c>
      <c r="I661" s="73">
        <v>380</v>
      </c>
      <c r="J661" s="50" t="s">
        <v>8</v>
      </c>
      <c r="K661" s="26" t="s">
        <v>1558</v>
      </c>
    </row>
    <row r="662" spans="2:11">
      <c r="B662" s="54" t="s">
        <v>17</v>
      </c>
      <c r="C662" s="53" t="s">
        <v>16</v>
      </c>
      <c r="D662" s="103">
        <v>45923</v>
      </c>
      <c r="E662" s="69" t="s">
        <v>1672</v>
      </c>
      <c r="F662" s="69" t="s">
        <v>101</v>
      </c>
      <c r="G662" s="68">
        <v>8</v>
      </c>
      <c r="H662" s="74">
        <v>47.5</v>
      </c>
      <c r="I662" s="73">
        <v>380</v>
      </c>
      <c r="J662" s="50" t="s">
        <v>8</v>
      </c>
      <c r="K662" s="26" t="s">
        <v>1559</v>
      </c>
    </row>
    <row r="663" spans="2:11">
      <c r="B663" s="54" t="s">
        <v>17</v>
      </c>
      <c r="C663" s="53" t="s">
        <v>16</v>
      </c>
      <c r="D663" s="103">
        <v>45923</v>
      </c>
      <c r="E663" s="69" t="s">
        <v>1672</v>
      </c>
      <c r="F663" s="69" t="s">
        <v>101</v>
      </c>
      <c r="G663" s="68">
        <v>8</v>
      </c>
      <c r="H663" s="74">
        <v>47.5</v>
      </c>
      <c r="I663" s="73">
        <v>380</v>
      </c>
      <c r="J663" s="50" t="s">
        <v>8</v>
      </c>
      <c r="K663" s="26" t="s">
        <v>1560</v>
      </c>
    </row>
    <row r="664" spans="2:11">
      <c r="B664" s="54" t="s">
        <v>17</v>
      </c>
      <c r="C664" s="53" t="s">
        <v>16</v>
      </c>
      <c r="D664" s="103">
        <v>45923</v>
      </c>
      <c r="E664" s="69" t="s">
        <v>1672</v>
      </c>
      <c r="F664" s="69" t="s">
        <v>101</v>
      </c>
      <c r="G664" s="68">
        <v>8</v>
      </c>
      <c r="H664" s="74">
        <v>47.5</v>
      </c>
      <c r="I664" s="73">
        <v>380</v>
      </c>
      <c r="J664" s="50" t="s">
        <v>8</v>
      </c>
      <c r="K664" s="26" t="s">
        <v>1561</v>
      </c>
    </row>
    <row r="665" spans="2:11">
      <c r="B665" s="54" t="s">
        <v>17</v>
      </c>
      <c r="C665" s="53" t="s">
        <v>16</v>
      </c>
      <c r="D665" s="103">
        <v>45923</v>
      </c>
      <c r="E665" s="69" t="s">
        <v>1672</v>
      </c>
      <c r="F665" s="69" t="s">
        <v>101</v>
      </c>
      <c r="G665" s="68">
        <v>8</v>
      </c>
      <c r="H665" s="74">
        <v>47.5</v>
      </c>
      <c r="I665" s="73">
        <v>380</v>
      </c>
      <c r="J665" s="50" t="s">
        <v>8</v>
      </c>
      <c r="K665" s="26" t="s">
        <v>1562</v>
      </c>
    </row>
    <row r="666" spans="2:11">
      <c r="B666" s="54" t="s">
        <v>17</v>
      </c>
      <c r="C666" s="53" t="s">
        <v>16</v>
      </c>
      <c r="D666" s="103">
        <v>45923</v>
      </c>
      <c r="E666" s="69" t="s">
        <v>1672</v>
      </c>
      <c r="F666" s="69" t="s">
        <v>101</v>
      </c>
      <c r="G666" s="68">
        <v>8</v>
      </c>
      <c r="H666" s="74">
        <v>47.5</v>
      </c>
      <c r="I666" s="73">
        <v>380</v>
      </c>
      <c r="J666" s="50" t="s">
        <v>8</v>
      </c>
      <c r="K666" s="26" t="s">
        <v>1563</v>
      </c>
    </row>
    <row r="667" spans="2:11">
      <c r="B667" s="54" t="s">
        <v>17</v>
      </c>
      <c r="C667" s="53" t="s">
        <v>16</v>
      </c>
      <c r="D667" s="103">
        <v>45923</v>
      </c>
      <c r="E667" s="69" t="s">
        <v>1672</v>
      </c>
      <c r="F667" s="69" t="s">
        <v>101</v>
      </c>
      <c r="G667" s="68">
        <v>8</v>
      </c>
      <c r="H667" s="74">
        <v>47.5</v>
      </c>
      <c r="I667" s="73">
        <v>380</v>
      </c>
      <c r="J667" s="50" t="s">
        <v>8</v>
      </c>
      <c r="K667" s="26" t="s">
        <v>1564</v>
      </c>
    </row>
    <row r="668" spans="2:11">
      <c r="B668" s="54" t="s">
        <v>17</v>
      </c>
      <c r="C668" s="53" t="s">
        <v>16</v>
      </c>
      <c r="D668" s="103">
        <v>45923</v>
      </c>
      <c r="E668" s="69" t="s">
        <v>1672</v>
      </c>
      <c r="F668" s="69" t="s">
        <v>101</v>
      </c>
      <c r="G668" s="68">
        <v>8</v>
      </c>
      <c r="H668" s="74">
        <v>47.5</v>
      </c>
      <c r="I668" s="73">
        <v>380</v>
      </c>
      <c r="J668" s="50" t="s">
        <v>8</v>
      </c>
      <c r="K668" s="26" t="s">
        <v>1565</v>
      </c>
    </row>
    <row r="669" spans="2:11">
      <c r="B669" s="54" t="s">
        <v>17</v>
      </c>
      <c r="C669" s="53" t="s">
        <v>16</v>
      </c>
      <c r="D669" s="103">
        <v>45923</v>
      </c>
      <c r="E669" s="69" t="s">
        <v>1672</v>
      </c>
      <c r="F669" s="69" t="s">
        <v>101</v>
      </c>
      <c r="G669" s="68">
        <v>60</v>
      </c>
      <c r="H669" s="74">
        <v>47.5</v>
      </c>
      <c r="I669" s="73">
        <v>2850</v>
      </c>
      <c r="J669" s="50" t="s">
        <v>8</v>
      </c>
      <c r="K669" s="26" t="s">
        <v>1566</v>
      </c>
    </row>
    <row r="670" spans="2:11">
      <c r="B670" s="54" t="s">
        <v>17</v>
      </c>
      <c r="C670" s="53" t="s">
        <v>16</v>
      </c>
      <c r="D670" s="103">
        <v>45923</v>
      </c>
      <c r="E670" s="69" t="s">
        <v>1672</v>
      </c>
      <c r="F670" s="69" t="s">
        <v>101</v>
      </c>
      <c r="G670" s="68">
        <v>30</v>
      </c>
      <c r="H670" s="74">
        <v>47.5</v>
      </c>
      <c r="I670" s="73">
        <v>1425</v>
      </c>
      <c r="J670" s="50" t="s">
        <v>8</v>
      </c>
      <c r="K670" s="26" t="s">
        <v>1567</v>
      </c>
    </row>
    <row r="671" spans="2:11">
      <c r="B671" s="54" t="s">
        <v>17</v>
      </c>
      <c r="C671" s="53" t="s">
        <v>16</v>
      </c>
      <c r="D671" s="103">
        <v>45923</v>
      </c>
      <c r="E671" s="69" t="s">
        <v>1672</v>
      </c>
      <c r="F671" s="69" t="s">
        <v>101</v>
      </c>
      <c r="G671" s="68">
        <v>30</v>
      </c>
      <c r="H671" s="74">
        <v>47.5</v>
      </c>
      <c r="I671" s="73">
        <v>1425</v>
      </c>
      <c r="J671" s="50" t="s">
        <v>8</v>
      </c>
      <c r="K671" s="26" t="s">
        <v>1568</v>
      </c>
    </row>
    <row r="672" spans="2:11">
      <c r="B672" s="54" t="s">
        <v>17</v>
      </c>
      <c r="C672" s="53" t="s">
        <v>16</v>
      </c>
      <c r="D672" s="103">
        <v>45923</v>
      </c>
      <c r="E672" s="69" t="s">
        <v>1672</v>
      </c>
      <c r="F672" s="69" t="s">
        <v>101</v>
      </c>
      <c r="G672" s="68">
        <v>60</v>
      </c>
      <c r="H672" s="74">
        <v>47.5</v>
      </c>
      <c r="I672" s="73">
        <v>2850</v>
      </c>
      <c r="J672" s="50" t="s">
        <v>8</v>
      </c>
      <c r="K672" s="26" t="s">
        <v>1569</v>
      </c>
    </row>
    <row r="673" spans="2:11">
      <c r="B673" s="54" t="s">
        <v>17</v>
      </c>
      <c r="C673" s="53" t="s">
        <v>16</v>
      </c>
      <c r="D673" s="103">
        <v>45923</v>
      </c>
      <c r="E673" s="69" t="s">
        <v>1672</v>
      </c>
      <c r="F673" s="69" t="s">
        <v>101</v>
      </c>
      <c r="G673" s="68">
        <v>8</v>
      </c>
      <c r="H673" s="74">
        <v>47.5</v>
      </c>
      <c r="I673" s="73">
        <v>380</v>
      </c>
      <c r="J673" s="50" t="s">
        <v>8</v>
      </c>
      <c r="K673" s="26" t="s">
        <v>1570</v>
      </c>
    </row>
    <row r="674" spans="2:11">
      <c r="B674" s="54" t="s">
        <v>17</v>
      </c>
      <c r="C674" s="53" t="s">
        <v>16</v>
      </c>
      <c r="D674" s="103">
        <v>45923</v>
      </c>
      <c r="E674" s="69" t="s">
        <v>1672</v>
      </c>
      <c r="F674" s="69" t="s">
        <v>101</v>
      </c>
      <c r="G674" s="68">
        <v>8</v>
      </c>
      <c r="H674" s="74">
        <v>47.5</v>
      </c>
      <c r="I674" s="73">
        <v>380</v>
      </c>
      <c r="J674" s="50" t="s">
        <v>8</v>
      </c>
      <c r="K674" s="26" t="s">
        <v>1571</v>
      </c>
    </row>
    <row r="675" spans="2:11">
      <c r="B675" s="54" t="s">
        <v>17</v>
      </c>
      <c r="C675" s="53" t="s">
        <v>16</v>
      </c>
      <c r="D675" s="103">
        <v>45923</v>
      </c>
      <c r="E675" s="69" t="s">
        <v>1672</v>
      </c>
      <c r="F675" s="69" t="s">
        <v>101</v>
      </c>
      <c r="G675" s="68">
        <v>8</v>
      </c>
      <c r="H675" s="74">
        <v>47.5</v>
      </c>
      <c r="I675" s="73">
        <v>380</v>
      </c>
      <c r="J675" s="50" t="s">
        <v>8</v>
      </c>
      <c r="K675" s="26" t="s">
        <v>1572</v>
      </c>
    </row>
    <row r="676" spans="2:11">
      <c r="B676" s="54" t="s">
        <v>17</v>
      </c>
      <c r="C676" s="53" t="s">
        <v>16</v>
      </c>
      <c r="D676" s="103">
        <v>45923</v>
      </c>
      <c r="E676" s="69" t="s">
        <v>1672</v>
      </c>
      <c r="F676" s="69" t="s">
        <v>101</v>
      </c>
      <c r="G676" s="68">
        <v>8</v>
      </c>
      <c r="H676" s="74">
        <v>47.5</v>
      </c>
      <c r="I676" s="73">
        <v>380</v>
      </c>
      <c r="J676" s="50" t="s">
        <v>8</v>
      </c>
      <c r="K676" s="26" t="s">
        <v>1573</v>
      </c>
    </row>
    <row r="677" spans="2:11">
      <c r="B677" s="54" t="s">
        <v>17</v>
      </c>
      <c r="C677" s="53" t="s">
        <v>16</v>
      </c>
      <c r="D677" s="103">
        <v>45923</v>
      </c>
      <c r="E677" s="69" t="s">
        <v>1672</v>
      </c>
      <c r="F677" s="69" t="s">
        <v>101</v>
      </c>
      <c r="G677" s="68">
        <v>8</v>
      </c>
      <c r="H677" s="74">
        <v>47.5</v>
      </c>
      <c r="I677" s="73">
        <v>380</v>
      </c>
      <c r="J677" s="50" t="s">
        <v>8</v>
      </c>
      <c r="K677" s="26" t="s">
        <v>1574</v>
      </c>
    </row>
    <row r="678" spans="2:11">
      <c r="B678" s="54" t="s">
        <v>17</v>
      </c>
      <c r="C678" s="53" t="s">
        <v>16</v>
      </c>
      <c r="D678" s="103">
        <v>45923</v>
      </c>
      <c r="E678" s="69" t="s">
        <v>1672</v>
      </c>
      <c r="F678" s="69" t="s">
        <v>101</v>
      </c>
      <c r="G678" s="68">
        <v>8</v>
      </c>
      <c r="H678" s="74">
        <v>47.5</v>
      </c>
      <c r="I678" s="73">
        <v>380</v>
      </c>
      <c r="J678" s="50" t="s">
        <v>8</v>
      </c>
      <c r="K678" s="26" t="s">
        <v>1575</v>
      </c>
    </row>
    <row r="679" spans="2:11">
      <c r="B679" s="54" t="s">
        <v>17</v>
      </c>
      <c r="C679" s="53" t="s">
        <v>16</v>
      </c>
      <c r="D679" s="103">
        <v>45923</v>
      </c>
      <c r="E679" s="69" t="s">
        <v>1672</v>
      </c>
      <c r="F679" s="69" t="s">
        <v>101</v>
      </c>
      <c r="G679" s="68">
        <v>30</v>
      </c>
      <c r="H679" s="74">
        <v>47.5</v>
      </c>
      <c r="I679" s="73">
        <v>1425</v>
      </c>
      <c r="J679" s="50" t="s">
        <v>8</v>
      </c>
      <c r="K679" s="26" t="s">
        <v>1576</v>
      </c>
    </row>
    <row r="680" spans="2:11">
      <c r="B680" s="54" t="s">
        <v>17</v>
      </c>
      <c r="C680" s="53" t="s">
        <v>16</v>
      </c>
      <c r="D680" s="103">
        <v>45923</v>
      </c>
      <c r="E680" s="69" t="s">
        <v>1672</v>
      </c>
      <c r="F680" s="69" t="s">
        <v>101</v>
      </c>
      <c r="G680" s="68">
        <v>1080</v>
      </c>
      <c r="H680" s="74">
        <v>47.5</v>
      </c>
      <c r="I680" s="73">
        <v>51300</v>
      </c>
      <c r="J680" s="50" t="s">
        <v>8</v>
      </c>
      <c r="K680" s="26" t="s">
        <v>1577</v>
      </c>
    </row>
    <row r="681" spans="2:11">
      <c r="B681" s="54" t="s">
        <v>17</v>
      </c>
      <c r="C681" s="53" t="s">
        <v>16</v>
      </c>
      <c r="D681" s="103">
        <v>45923</v>
      </c>
      <c r="E681" s="69" t="s">
        <v>1672</v>
      </c>
      <c r="F681" s="69" t="s">
        <v>101</v>
      </c>
      <c r="G681" s="68">
        <v>60</v>
      </c>
      <c r="H681" s="74">
        <v>47.5</v>
      </c>
      <c r="I681" s="73">
        <v>2850</v>
      </c>
      <c r="J681" s="50" t="s">
        <v>8</v>
      </c>
      <c r="K681" s="26" t="s">
        <v>1578</v>
      </c>
    </row>
    <row r="682" spans="2:11">
      <c r="B682" s="54" t="s">
        <v>17</v>
      </c>
      <c r="C682" s="53" t="s">
        <v>16</v>
      </c>
      <c r="D682" s="103">
        <v>45923</v>
      </c>
      <c r="E682" s="69" t="s">
        <v>1672</v>
      </c>
      <c r="F682" s="69" t="s">
        <v>101</v>
      </c>
      <c r="G682" s="68">
        <v>180</v>
      </c>
      <c r="H682" s="74">
        <v>47.5</v>
      </c>
      <c r="I682" s="73">
        <v>8550</v>
      </c>
      <c r="J682" s="50" t="s">
        <v>8</v>
      </c>
      <c r="K682" s="26" t="s">
        <v>1579</v>
      </c>
    </row>
    <row r="683" spans="2:11">
      <c r="B683" s="54" t="s">
        <v>17</v>
      </c>
      <c r="C683" s="53" t="s">
        <v>16</v>
      </c>
      <c r="D683" s="103">
        <v>45923</v>
      </c>
      <c r="E683" s="69" t="s">
        <v>1672</v>
      </c>
      <c r="F683" s="69" t="s">
        <v>101</v>
      </c>
      <c r="G683" s="68">
        <v>60</v>
      </c>
      <c r="H683" s="74">
        <v>47.5</v>
      </c>
      <c r="I683" s="73">
        <v>2850</v>
      </c>
      <c r="J683" s="50" t="s">
        <v>8</v>
      </c>
      <c r="K683" s="26" t="s">
        <v>1580</v>
      </c>
    </row>
    <row r="684" spans="2:11">
      <c r="B684" s="54" t="s">
        <v>17</v>
      </c>
      <c r="C684" s="53" t="s">
        <v>16</v>
      </c>
      <c r="D684" s="103">
        <v>45923</v>
      </c>
      <c r="E684" s="69" t="s">
        <v>1672</v>
      </c>
      <c r="F684" s="69" t="s">
        <v>101</v>
      </c>
      <c r="G684" s="68">
        <v>30</v>
      </c>
      <c r="H684" s="74">
        <v>47.5</v>
      </c>
      <c r="I684" s="73">
        <v>1425</v>
      </c>
      <c r="J684" s="50" t="s">
        <v>8</v>
      </c>
      <c r="K684" s="26" t="s">
        <v>1581</v>
      </c>
    </row>
    <row r="685" spans="2:11">
      <c r="B685" s="54" t="s">
        <v>17</v>
      </c>
      <c r="C685" s="53" t="s">
        <v>16</v>
      </c>
      <c r="D685" s="103">
        <v>45923</v>
      </c>
      <c r="E685" s="69" t="s">
        <v>1672</v>
      </c>
      <c r="F685" s="69" t="s">
        <v>101</v>
      </c>
      <c r="G685" s="68">
        <v>64</v>
      </c>
      <c r="H685" s="74">
        <v>47.5</v>
      </c>
      <c r="I685" s="73">
        <v>3040</v>
      </c>
      <c r="J685" s="50" t="s">
        <v>8</v>
      </c>
      <c r="K685" s="26" t="s">
        <v>1582</v>
      </c>
    </row>
    <row r="686" spans="2:11">
      <c r="B686" s="54" t="s">
        <v>17</v>
      </c>
      <c r="C686" s="53" t="s">
        <v>16</v>
      </c>
      <c r="D686" s="103">
        <v>45923</v>
      </c>
      <c r="E686" s="69" t="s">
        <v>1672</v>
      </c>
      <c r="F686" s="69" t="s">
        <v>101</v>
      </c>
      <c r="G686" s="68">
        <v>16</v>
      </c>
      <c r="H686" s="74">
        <v>47.5</v>
      </c>
      <c r="I686" s="73">
        <v>760</v>
      </c>
      <c r="J686" s="50" t="s">
        <v>8</v>
      </c>
      <c r="K686" s="26" t="s">
        <v>1583</v>
      </c>
    </row>
    <row r="687" spans="2:11">
      <c r="B687" s="54" t="s">
        <v>17</v>
      </c>
      <c r="C687" s="53" t="s">
        <v>16</v>
      </c>
      <c r="D687" s="103">
        <v>45923</v>
      </c>
      <c r="E687" s="69" t="s">
        <v>1672</v>
      </c>
      <c r="F687" s="69" t="s">
        <v>101</v>
      </c>
      <c r="G687" s="68">
        <v>20</v>
      </c>
      <c r="H687" s="74">
        <v>47.5</v>
      </c>
      <c r="I687" s="73">
        <v>950</v>
      </c>
      <c r="J687" s="50" t="s">
        <v>8</v>
      </c>
      <c r="K687" s="26" t="s">
        <v>1584</v>
      </c>
    </row>
    <row r="688" spans="2:11">
      <c r="B688" s="54" t="s">
        <v>17</v>
      </c>
      <c r="C688" s="53" t="s">
        <v>16</v>
      </c>
      <c r="D688" s="103">
        <v>45923</v>
      </c>
      <c r="E688" s="69" t="s">
        <v>1672</v>
      </c>
      <c r="F688" s="69" t="s">
        <v>101</v>
      </c>
      <c r="G688" s="68">
        <v>20</v>
      </c>
      <c r="H688" s="74">
        <v>47.5</v>
      </c>
      <c r="I688" s="73">
        <v>950</v>
      </c>
      <c r="J688" s="50" t="s">
        <v>8</v>
      </c>
      <c r="K688" s="26" t="s">
        <v>1585</v>
      </c>
    </row>
    <row r="689" spans="2:11">
      <c r="B689" s="54" t="s">
        <v>17</v>
      </c>
      <c r="C689" s="53" t="s">
        <v>16</v>
      </c>
      <c r="D689" s="103">
        <v>45923</v>
      </c>
      <c r="E689" s="69" t="s">
        <v>1672</v>
      </c>
      <c r="F689" s="69" t="s">
        <v>101</v>
      </c>
      <c r="G689" s="68">
        <v>20</v>
      </c>
      <c r="H689" s="74">
        <v>47.5</v>
      </c>
      <c r="I689" s="73">
        <v>950</v>
      </c>
      <c r="J689" s="50" t="s">
        <v>8</v>
      </c>
      <c r="K689" s="26" t="s">
        <v>1586</v>
      </c>
    </row>
    <row r="690" spans="2:11">
      <c r="B690" s="54" t="s">
        <v>17</v>
      </c>
      <c r="C690" s="53" t="s">
        <v>16</v>
      </c>
      <c r="D690" s="103">
        <v>45923</v>
      </c>
      <c r="E690" s="69" t="s">
        <v>1672</v>
      </c>
      <c r="F690" s="69" t="s">
        <v>101</v>
      </c>
      <c r="G690" s="68">
        <v>20</v>
      </c>
      <c r="H690" s="74">
        <v>47.5</v>
      </c>
      <c r="I690" s="73">
        <v>950</v>
      </c>
      <c r="J690" s="50" t="s">
        <v>8</v>
      </c>
      <c r="K690" s="26" t="s">
        <v>1587</v>
      </c>
    </row>
    <row r="691" spans="2:11">
      <c r="B691" s="54" t="s">
        <v>17</v>
      </c>
      <c r="C691" s="53" t="s">
        <v>16</v>
      </c>
      <c r="D691" s="103">
        <v>45923</v>
      </c>
      <c r="E691" s="69" t="s">
        <v>1672</v>
      </c>
      <c r="F691" s="69" t="s">
        <v>101</v>
      </c>
      <c r="G691" s="68">
        <v>60</v>
      </c>
      <c r="H691" s="74">
        <v>47.5</v>
      </c>
      <c r="I691" s="73">
        <v>2850</v>
      </c>
      <c r="J691" s="50" t="s">
        <v>8</v>
      </c>
      <c r="K691" s="26" t="s">
        <v>1588</v>
      </c>
    </row>
    <row r="692" spans="2:11">
      <c r="B692" s="54" t="s">
        <v>17</v>
      </c>
      <c r="C692" s="53" t="s">
        <v>16</v>
      </c>
      <c r="D692" s="103">
        <v>45923</v>
      </c>
      <c r="E692" s="69" t="s">
        <v>1672</v>
      </c>
      <c r="F692" s="69" t="s">
        <v>101</v>
      </c>
      <c r="G692" s="68">
        <v>20</v>
      </c>
      <c r="H692" s="74">
        <v>47.5</v>
      </c>
      <c r="I692" s="73">
        <v>950</v>
      </c>
      <c r="J692" s="50" t="s">
        <v>8</v>
      </c>
      <c r="K692" s="26" t="s">
        <v>1589</v>
      </c>
    </row>
    <row r="693" spans="2:11">
      <c r="B693" s="54" t="s">
        <v>17</v>
      </c>
      <c r="C693" s="53" t="s">
        <v>16</v>
      </c>
      <c r="D693" s="103">
        <v>45923</v>
      </c>
      <c r="E693" s="69" t="s">
        <v>1672</v>
      </c>
      <c r="F693" s="69" t="s">
        <v>101</v>
      </c>
      <c r="G693" s="68">
        <v>13</v>
      </c>
      <c r="H693" s="74">
        <v>47.5</v>
      </c>
      <c r="I693" s="73">
        <v>617.5</v>
      </c>
      <c r="J693" s="50" t="s">
        <v>8</v>
      </c>
      <c r="K693" s="26" t="s">
        <v>1590</v>
      </c>
    </row>
    <row r="694" spans="2:11">
      <c r="B694" s="54" t="s">
        <v>17</v>
      </c>
      <c r="C694" s="53" t="s">
        <v>16</v>
      </c>
      <c r="D694" s="103">
        <v>45923</v>
      </c>
      <c r="E694" s="69" t="s">
        <v>1672</v>
      </c>
      <c r="F694" s="69" t="s">
        <v>101</v>
      </c>
      <c r="G694" s="68">
        <v>13</v>
      </c>
      <c r="H694" s="74">
        <v>47.5</v>
      </c>
      <c r="I694" s="73">
        <v>617.5</v>
      </c>
      <c r="J694" s="50" t="s">
        <v>8</v>
      </c>
      <c r="K694" s="26" t="s">
        <v>1591</v>
      </c>
    </row>
    <row r="695" spans="2:11">
      <c r="B695" s="54" t="s">
        <v>17</v>
      </c>
      <c r="C695" s="53" t="s">
        <v>16</v>
      </c>
      <c r="D695" s="103">
        <v>45923</v>
      </c>
      <c r="E695" s="69" t="s">
        <v>1672</v>
      </c>
      <c r="F695" s="69" t="s">
        <v>101</v>
      </c>
      <c r="G695" s="68">
        <v>13</v>
      </c>
      <c r="H695" s="74">
        <v>47.5</v>
      </c>
      <c r="I695" s="73">
        <v>617.5</v>
      </c>
      <c r="J695" s="50" t="s">
        <v>8</v>
      </c>
      <c r="K695" s="26" t="s">
        <v>1592</v>
      </c>
    </row>
    <row r="696" spans="2:11">
      <c r="B696" s="54" t="s">
        <v>17</v>
      </c>
      <c r="C696" s="53" t="s">
        <v>16</v>
      </c>
      <c r="D696" s="103">
        <v>45923</v>
      </c>
      <c r="E696" s="69" t="s">
        <v>1672</v>
      </c>
      <c r="F696" s="69" t="s">
        <v>101</v>
      </c>
      <c r="G696" s="68">
        <v>13</v>
      </c>
      <c r="H696" s="74">
        <v>47.5</v>
      </c>
      <c r="I696" s="73">
        <v>617.5</v>
      </c>
      <c r="J696" s="50" t="s">
        <v>8</v>
      </c>
      <c r="K696" s="26" t="s">
        <v>1593</v>
      </c>
    </row>
    <row r="697" spans="2:11">
      <c r="B697" s="54" t="s">
        <v>17</v>
      </c>
      <c r="C697" s="53" t="s">
        <v>16</v>
      </c>
      <c r="D697" s="103">
        <v>45923</v>
      </c>
      <c r="E697" s="69" t="s">
        <v>1672</v>
      </c>
      <c r="F697" s="69" t="s">
        <v>101</v>
      </c>
      <c r="G697" s="68">
        <v>13</v>
      </c>
      <c r="H697" s="74">
        <v>47.5</v>
      </c>
      <c r="I697" s="73">
        <v>617.5</v>
      </c>
      <c r="J697" s="50" t="s">
        <v>8</v>
      </c>
      <c r="K697" s="26" t="s">
        <v>1594</v>
      </c>
    </row>
    <row r="698" spans="2:11">
      <c r="B698" s="54" t="s">
        <v>17</v>
      </c>
      <c r="C698" s="53" t="s">
        <v>16</v>
      </c>
      <c r="D698" s="103">
        <v>45923</v>
      </c>
      <c r="E698" s="69" t="s">
        <v>1672</v>
      </c>
      <c r="F698" s="69" t="s">
        <v>101</v>
      </c>
      <c r="G698" s="68">
        <v>13</v>
      </c>
      <c r="H698" s="74">
        <v>47.5</v>
      </c>
      <c r="I698" s="73">
        <v>617.5</v>
      </c>
      <c r="J698" s="50" t="s">
        <v>8</v>
      </c>
      <c r="K698" s="26" t="s">
        <v>1595</v>
      </c>
    </row>
    <row r="699" spans="2:11">
      <c r="B699" s="54" t="s">
        <v>17</v>
      </c>
      <c r="C699" s="53" t="s">
        <v>16</v>
      </c>
      <c r="D699" s="103">
        <v>45923</v>
      </c>
      <c r="E699" s="69" t="s">
        <v>1672</v>
      </c>
      <c r="F699" s="69" t="s">
        <v>101</v>
      </c>
      <c r="G699" s="68">
        <v>13</v>
      </c>
      <c r="H699" s="74">
        <v>47.5</v>
      </c>
      <c r="I699" s="73">
        <v>617.5</v>
      </c>
      <c r="J699" s="50" t="s">
        <v>8</v>
      </c>
      <c r="K699" s="26" t="s">
        <v>1596</v>
      </c>
    </row>
    <row r="700" spans="2:11">
      <c r="B700" s="54" t="s">
        <v>17</v>
      </c>
      <c r="C700" s="53" t="s">
        <v>16</v>
      </c>
      <c r="D700" s="103">
        <v>45923</v>
      </c>
      <c r="E700" s="69" t="s">
        <v>1672</v>
      </c>
      <c r="F700" s="69" t="s">
        <v>101</v>
      </c>
      <c r="G700" s="68">
        <v>13</v>
      </c>
      <c r="H700" s="74">
        <v>47.5</v>
      </c>
      <c r="I700" s="73">
        <v>617.5</v>
      </c>
      <c r="J700" s="50" t="s">
        <v>8</v>
      </c>
      <c r="K700" s="26" t="s">
        <v>1597</v>
      </c>
    </row>
    <row r="701" spans="2:11">
      <c r="B701" s="54" t="s">
        <v>17</v>
      </c>
      <c r="C701" s="53" t="s">
        <v>16</v>
      </c>
      <c r="D701" s="103">
        <v>45923</v>
      </c>
      <c r="E701" s="69" t="s">
        <v>1672</v>
      </c>
      <c r="F701" s="69" t="s">
        <v>101</v>
      </c>
      <c r="G701" s="68">
        <v>13</v>
      </c>
      <c r="H701" s="74">
        <v>47.5</v>
      </c>
      <c r="I701" s="73">
        <v>617.5</v>
      </c>
      <c r="J701" s="50" t="s">
        <v>8</v>
      </c>
      <c r="K701" s="26" t="s">
        <v>1598</v>
      </c>
    </row>
    <row r="702" spans="2:11">
      <c r="B702" s="54" t="s">
        <v>17</v>
      </c>
      <c r="C702" s="53" t="s">
        <v>16</v>
      </c>
      <c r="D702" s="103">
        <v>45923</v>
      </c>
      <c r="E702" s="69" t="s">
        <v>1672</v>
      </c>
      <c r="F702" s="69" t="s">
        <v>101</v>
      </c>
      <c r="G702" s="68">
        <v>13</v>
      </c>
      <c r="H702" s="74">
        <v>47.5</v>
      </c>
      <c r="I702" s="73">
        <v>617.5</v>
      </c>
      <c r="J702" s="50" t="s">
        <v>8</v>
      </c>
      <c r="K702" s="26" t="s">
        <v>1599</v>
      </c>
    </row>
    <row r="703" spans="2:11">
      <c r="B703" s="54" t="s">
        <v>17</v>
      </c>
      <c r="C703" s="53" t="s">
        <v>16</v>
      </c>
      <c r="D703" s="103">
        <v>45923</v>
      </c>
      <c r="E703" s="69" t="s">
        <v>1672</v>
      </c>
      <c r="F703" s="69" t="s">
        <v>101</v>
      </c>
      <c r="G703" s="68">
        <v>13</v>
      </c>
      <c r="H703" s="74">
        <v>47.5</v>
      </c>
      <c r="I703" s="73">
        <v>617.5</v>
      </c>
      <c r="J703" s="50" t="s">
        <v>8</v>
      </c>
      <c r="K703" s="26" t="s">
        <v>1600</v>
      </c>
    </row>
    <row r="704" spans="2:11">
      <c r="B704" s="54" t="s">
        <v>17</v>
      </c>
      <c r="C704" s="53" t="s">
        <v>16</v>
      </c>
      <c r="D704" s="103">
        <v>45923</v>
      </c>
      <c r="E704" s="69" t="s">
        <v>1672</v>
      </c>
      <c r="F704" s="69" t="s">
        <v>101</v>
      </c>
      <c r="G704" s="68">
        <v>13</v>
      </c>
      <c r="H704" s="74">
        <v>47.5</v>
      </c>
      <c r="I704" s="73">
        <v>617.5</v>
      </c>
      <c r="J704" s="50" t="s">
        <v>8</v>
      </c>
      <c r="K704" s="26" t="s">
        <v>1601</v>
      </c>
    </row>
    <row r="705" spans="2:11">
      <c r="B705" s="54" t="s">
        <v>17</v>
      </c>
      <c r="C705" s="53" t="s">
        <v>16</v>
      </c>
      <c r="D705" s="103">
        <v>45923</v>
      </c>
      <c r="E705" s="69" t="s">
        <v>1672</v>
      </c>
      <c r="F705" s="69" t="s">
        <v>101</v>
      </c>
      <c r="G705" s="68">
        <v>20</v>
      </c>
      <c r="H705" s="74">
        <v>47.5</v>
      </c>
      <c r="I705" s="73">
        <v>950</v>
      </c>
      <c r="J705" s="50" t="s">
        <v>8</v>
      </c>
      <c r="K705" s="26" t="s">
        <v>1602</v>
      </c>
    </row>
    <row r="706" spans="2:11">
      <c r="B706" s="54" t="s">
        <v>17</v>
      </c>
      <c r="C706" s="53" t="s">
        <v>16</v>
      </c>
      <c r="D706" s="103">
        <v>45923</v>
      </c>
      <c r="E706" s="69" t="s">
        <v>1672</v>
      </c>
      <c r="F706" s="69" t="s">
        <v>101</v>
      </c>
      <c r="G706" s="68">
        <v>20</v>
      </c>
      <c r="H706" s="74">
        <v>47.5</v>
      </c>
      <c r="I706" s="73">
        <v>950</v>
      </c>
      <c r="J706" s="50" t="s">
        <v>8</v>
      </c>
      <c r="K706" s="26" t="s">
        <v>1603</v>
      </c>
    </row>
    <row r="707" spans="2:11">
      <c r="B707" s="54" t="s">
        <v>17</v>
      </c>
      <c r="C707" s="53" t="s">
        <v>16</v>
      </c>
      <c r="D707" s="103">
        <v>45923</v>
      </c>
      <c r="E707" s="69" t="s">
        <v>1672</v>
      </c>
      <c r="F707" s="69" t="s">
        <v>101</v>
      </c>
      <c r="G707" s="68">
        <v>20</v>
      </c>
      <c r="H707" s="74">
        <v>47.5</v>
      </c>
      <c r="I707" s="73">
        <v>950</v>
      </c>
      <c r="J707" s="50" t="s">
        <v>8</v>
      </c>
      <c r="K707" s="26" t="s">
        <v>1604</v>
      </c>
    </row>
    <row r="708" spans="2:11">
      <c r="B708" s="54" t="s">
        <v>17</v>
      </c>
      <c r="C708" s="53" t="s">
        <v>16</v>
      </c>
      <c r="D708" s="103">
        <v>45923</v>
      </c>
      <c r="E708" s="69" t="s">
        <v>1672</v>
      </c>
      <c r="F708" s="69" t="s">
        <v>101</v>
      </c>
      <c r="G708" s="68">
        <v>20</v>
      </c>
      <c r="H708" s="74">
        <v>47.5</v>
      </c>
      <c r="I708" s="73">
        <v>950</v>
      </c>
      <c r="J708" s="50" t="s">
        <v>8</v>
      </c>
      <c r="K708" s="26" t="s">
        <v>1605</v>
      </c>
    </row>
    <row r="709" spans="2:11">
      <c r="B709" s="54" t="s">
        <v>17</v>
      </c>
      <c r="C709" s="53" t="s">
        <v>16</v>
      </c>
      <c r="D709" s="103">
        <v>45923</v>
      </c>
      <c r="E709" s="69" t="s">
        <v>1672</v>
      </c>
      <c r="F709" s="69" t="s">
        <v>101</v>
      </c>
      <c r="G709" s="68">
        <v>20</v>
      </c>
      <c r="H709" s="74">
        <v>47.5</v>
      </c>
      <c r="I709" s="73">
        <v>950</v>
      </c>
      <c r="J709" s="50" t="s">
        <v>8</v>
      </c>
      <c r="K709" s="26" t="s">
        <v>1606</v>
      </c>
    </row>
    <row r="710" spans="2:11">
      <c r="B710" s="54" t="s">
        <v>17</v>
      </c>
      <c r="C710" s="53" t="s">
        <v>16</v>
      </c>
      <c r="D710" s="103">
        <v>45923</v>
      </c>
      <c r="E710" s="69" t="s">
        <v>1672</v>
      </c>
      <c r="F710" s="69" t="s">
        <v>101</v>
      </c>
      <c r="G710" s="68">
        <v>20</v>
      </c>
      <c r="H710" s="74">
        <v>47.5</v>
      </c>
      <c r="I710" s="73">
        <v>950</v>
      </c>
      <c r="J710" s="50" t="s">
        <v>8</v>
      </c>
      <c r="K710" s="26" t="s">
        <v>1607</v>
      </c>
    </row>
    <row r="711" spans="2:11">
      <c r="B711" s="54" t="s">
        <v>17</v>
      </c>
      <c r="C711" s="53" t="s">
        <v>16</v>
      </c>
      <c r="D711" s="103">
        <v>45923</v>
      </c>
      <c r="E711" s="69" t="s">
        <v>1672</v>
      </c>
      <c r="F711" s="69" t="s">
        <v>101</v>
      </c>
      <c r="G711" s="68">
        <v>20</v>
      </c>
      <c r="H711" s="74">
        <v>47.5</v>
      </c>
      <c r="I711" s="73">
        <v>950</v>
      </c>
      <c r="J711" s="50" t="s">
        <v>8</v>
      </c>
      <c r="K711" s="26" t="s">
        <v>1608</v>
      </c>
    </row>
    <row r="712" spans="2:11">
      <c r="B712" s="54" t="s">
        <v>17</v>
      </c>
      <c r="C712" s="53" t="s">
        <v>16</v>
      </c>
      <c r="D712" s="103">
        <v>45923</v>
      </c>
      <c r="E712" s="69" t="s">
        <v>1672</v>
      </c>
      <c r="F712" s="69" t="s">
        <v>101</v>
      </c>
      <c r="G712" s="68">
        <v>20</v>
      </c>
      <c r="H712" s="74">
        <v>47.5</v>
      </c>
      <c r="I712" s="73">
        <v>950</v>
      </c>
      <c r="J712" s="50" t="s">
        <v>8</v>
      </c>
      <c r="K712" s="26" t="s">
        <v>1609</v>
      </c>
    </row>
    <row r="713" spans="2:11">
      <c r="B713" s="54" t="s">
        <v>17</v>
      </c>
      <c r="C713" s="53" t="s">
        <v>16</v>
      </c>
      <c r="D713" s="103">
        <v>45923</v>
      </c>
      <c r="E713" s="69" t="s">
        <v>1672</v>
      </c>
      <c r="F713" s="69" t="s">
        <v>101</v>
      </c>
      <c r="G713" s="68">
        <v>370</v>
      </c>
      <c r="H713" s="74">
        <v>47.5</v>
      </c>
      <c r="I713" s="73">
        <v>17575</v>
      </c>
      <c r="J713" s="50" t="s">
        <v>8</v>
      </c>
      <c r="K713" s="26" t="s">
        <v>1610</v>
      </c>
    </row>
    <row r="714" spans="2:11">
      <c r="B714" s="54" t="s">
        <v>17</v>
      </c>
      <c r="C714" s="53" t="s">
        <v>16</v>
      </c>
      <c r="D714" s="103">
        <v>45923</v>
      </c>
      <c r="E714" s="69" t="s">
        <v>1672</v>
      </c>
      <c r="F714" s="69" t="s">
        <v>101</v>
      </c>
      <c r="G714" s="68">
        <v>20</v>
      </c>
      <c r="H714" s="74">
        <v>47.5</v>
      </c>
      <c r="I714" s="73">
        <v>950</v>
      </c>
      <c r="J714" s="50" t="s">
        <v>8</v>
      </c>
      <c r="K714" s="26" t="s">
        <v>1611</v>
      </c>
    </row>
    <row r="715" spans="2:11">
      <c r="B715" s="54" t="s">
        <v>17</v>
      </c>
      <c r="C715" s="53" t="s">
        <v>16</v>
      </c>
      <c r="D715" s="103">
        <v>45923</v>
      </c>
      <c r="E715" s="69" t="s">
        <v>1672</v>
      </c>
      <c r="F715" s="69" t="s">
        <v>101</v>
      </c>
      <c r="G715" s="68">
        <v>20</v>
      </c>
      <c r="H715" s="74">
        <v>47.5</v>
      </c>
      <c r="I715" s="73">
        <v>950</v>
      </c>
      <c r="J715" s="50" t="s">
        <v>8</v>
      </c>
      <c r="K715" s="26" t="s">
        <v>1612</v>
      </c>
    </row>
    <row r="716" spans="2:11">
      <c r="B716" s="54" t="s">
        <v>17</v>
      </c>
      <c r="C716" s="53" t="s">
        <v>16</v>
      </c>
      <c r="D716" s="103">
        <v>45923</v>
      </c>
      <c r="E716" s="69" t="s">
        <v>1672</v>
      </c>
      <c r="F716" s="69" t="s">
        <v>101</v>
      </c>
      <c r="G716" s="68">
        <v>20</v>
      </c>
      <c r="H716" s="74">
        <v>47.5</v>
      </c>
      <c r="I716" s="73">
        <v>950</v>
      </c>
      <c r="J716" s="50" t="s">
        <v>8</v>
      </c>
      <c r="K716" s="26" t="s">
        <v>1613</v>
      </c>
    </row>
    <row r="717" spans="2:11">
      <c r="B717" s="54" t="s">
        <v>17</v>
      </c>
      <c r="C717" s="53" t="s">
        <v>16</v>
      </c>
      <c r="D717" s="103">
        <v>45923</v>
      </c>
      <c r="E717" s="69" t="s">
        <v>1672</v>
      </c>
      <c r="F717" s="69" t="s">
        <v>101</v>
      </c>
      <c r="G717" s="68">
        <v>20</v>
      </c>
      <c r="H717" s="74">
        <v>47.5</v>
      </c>
      <c r="I717" s="73">
        <v>950</v>
      </c>
      <c r="J717" s="50" t="s">
        <v>8</v>
      </c>
      <c r="K717" s="26" t="s">
        <v>1614</v>
      </c>
    </row>
    <row r="718" spans="2:11">
      <c r="B718" s="54" t="s">
        <v>17</v>
      </c>
      <c r="C718" s="53" t="s">
        <v>16</v>
      </c>
      <c r="D718" s="103">
        <v>45923</v>
      </c>
      <c r="E718" s="69" t="s">
        <v>1672</v>
      </c>
      <c r="F718" s="69" t="s">
        <v>101</v>
      </c>
      <c r="G718" s="68">
        <v>20</v>
      </c>
      <c r="H718" s="74">
        <v>47.5</v>
      </c>
      <c r="I718" s="73">
        <v>950</v>
      </c>
      <c r="J718" s="50" t="s">
        <v>8</v>
      </c>
      <c r="K718" s="26" t="s">
        <v>1615</v>
      </c>
    </row>
    <row r="719" spans="2:11">
      <c r="B719" s="54" t="s">
        <v>17</v>
      </c>
      <c r="C719" s="53" t="s">
        <v>16</v>
      </c>
      <c r="D719" s="103">
        <v>45923</v>
      </c>
      <c r="E719" s="69" t="s">
        <v>1672</v>
      </c>
      <c r="F719" s="69" t="s">
        <v>101</v>
      </c>
      <c r="G719" s="68">
        <v>20</v>
      </c>
      <c r="H719" s="74">
        <v>47.5</v>
      </c>
      <c r="I719" s="73">
        <v>950</v>
      </c>
      <c r="J719" s="50" t="s">
        <v>8</v>
      </c>
      <c r="K719" s="26" t="s">
        <v>1616</v>
      </c>
    </row>
    <row r="720" spans="2:11">
      <c r="B720" s="54" t="s">
        <v>17</v>
      </c>
      <c r="C720" s="53" t="s">
        <v>16</v>
      </c>
      <c r="D720" s="103">
        <v>45923</v>
      </c>
      <c r="E720" s="69" t="s">
        <v>1672</v>
      </c>
      <c r="F720" s="69" t="s">
        <v>101</v>
      </c>
      <c r="G720" s="68">
        <v>20</v>
      </c>
      <c r="H720" s="74">
        <v>47.5</v>
      </c>
      <c r="I720" s="73">
        <v>950</v>
      </c>
      <c r="J720" s="50" t="s">
        <v>8</v>
      </c>
      <c r="K720" s="26" t="s">
        <v>1617</v>
      </c>
    </row>
    <row r="721" spans="2:11">
      <c r="B721" s="54" t="s">
        <v>17</v>
      </c>
      <c r="C721" s="53" t="s">
        <v>16</v>
      </c>
      <c r="D721" s="103">
        <v>45923</v>
      </c>
      <c r="E721" s="69" t="s">
        <v>1672</v>
      </c>
      <c r="F721" s="69" t="s">
        <v>101</v>
      </c>
      <c r="G721" s="68">
        <v>20</v>
      </c>
      <c r="H721" s="74">
        <v>47.5</v>
      </c>
      <c r="I721" s="73">
        <v>950</v>
      </c>
      <c r="J721" s="50" t="s">
        <v>8</v>
      </c>
      <c r="K721" s="26" t="s">
        <v>1618</v>
      </c>
    </row>
    <row r="722" spans="2:11">
      <c r="B722" s="54" t="s">
        <v>17</v>
      </c>
      <c r="C722" s="53" t="s">
        <v>16</v>
      </c>
      <c r="D722" s="103">
        <v>45923</v>
      </c>
      <c r="E722" s="69" t="s">
        <v>1672</v>
      </c>
      <c r="F722" s="69" t="s">
        <v>101</v>
      </c>
      <c r="G722" s="68">
        <v>18</v>
      </c>
      <c r="H722" s="74">
        <v>47.5</v>
      </c>
      <c r="I722" s="73">
        <v>855</v>
      </c>
      <c r="J722" s="50" t="s">
        <v>8</v>
      </c>
      <c r="K722" s="26" t="s">
        <v>1619</v>
      </c>
    </row>
    <row r="723" spans="2:11">
      <c r="B723" s="54" t="s">
        <v>17</v>
      </c>
      <c r="C723" s="53" t="s">
        <v>16</v>
      </c>
      <c r="D723" s="103">
        <v>45923</v>
      </c>
      <c r="E723" s="69" t="s">
        <v>1672</v>
      </c>
      <c r="F723" s="69" t="s">
        <v>101</v>
      </c>
      <c r="G723" s="68">
        <v>18</v>
      </c>
      <c r="H723" s="74">
        <v>47.5</v>
      </c>
      <c r="I723" s="73">
        <v>855</v>
      </c>
      <c r="J723" s="50" t="s">
        <v>8</v>
      </c>
      <c r="K723" s="26" t="s">
        <v>1620</v>
      </c>
    </row>
    <row r="724" spans="2:11">
      <c r="B724" s="54" t="s">
        <v>17</v>
      </c>
      <c r="C724" s="53" t="s">
        <v>16</v>
      </c>
      <c r="D724" s="103">
        <v>45923</v>
      </c>
      <c r="E724" s="69" t="s">
        <v>1672</v>
      </c>
      <c r="F724" s="69" t="s">
        <v>101</v>
      </c>
      <c r="G724" s="68">
        <v>18</v>
      </c>
      <c r="H724" s="74">
        <v>47.5</v>
      </c>
      <c r="I724" s="73">
        <v>855</v>
      </c>
      <c r="J724" s="50" t="s">
        <v>8</v>
      </c>
      <c r="K724" s="26" t="s">
        <v>1621</v>
      </c>
    </row>
    <row r="725" spans="2:11">
      <c r="B725" s="54" t="s">
        <v>17</v>
      </c>
      <c r="C725" s="53" t="s">
        <v>16</v>
      </c>
      <c r="D725" s="103">
        <v>45923</v>
      </c>
      <c r="E725" s="69" t="s">
        <v>1672</v>
      </c>
      <c r="F725" s="69" t="s">
        <v>101</v>
      </c>
      <c r="G725" s="68">
        <v>237</v>
      </c>
      <c r="H725" s="74">
        <v>47.5</v>
      </c>
      <c r="I725" s="73">
        <v>11257.5</v>
      </c>
      <c r="J725" s="50" t="s">
        <v>8</v>
      </c>
      <c r="K725" s="26" t="s">
        <v>1622</v>
      </c>
    </row>
    <row r="726" spans="2:11">
      <c r="B726" s="54" t="s">
        <v>17</v>
      </c>
      <c r="C726" s="53" t="s">
        <v>16</v>
      </c>
      <c r="D726" s="103">
        <v>45923</v>
      </c>
      <c r="E726" s="69" t="s">
        <v>1672</v>
      </c>
      <c r="F726" s="69" t="s">
        <v>101</v>
      </c>
      <c r="G726" s="68">
        <v>15</v>
      </c>
      <c r="H726" s="74">
        <v>47.5</v>
      </c>
      <c r="I726" s="73">
        <v>712.5</v>
      </c>
      <c r="J726" s="50" t="s">
        <v>8</v>
      </c>
      <c r="K726" s="26" t="s">
        <v>1623</v>
      </c>
    </row>
    <row r="727" spans="2:11">
      <c r="B727" s="54" t="s">
        <v>17</v>
      </c>
      <c r="C727" s="53" t="s">
        <v>16</v>
      </c>
      <c r="D727" s="103">
        <v>45923</v>
      </c>
      <c r="E727" s="69" t="s">
        <v>1672</v>
      </c>
      <c r="F727" s="69" t="s">
        <v>101</v>
      </c>
      <c r="G727" s="68">
        <v>18</v>
      </c>
      <c r="H727" s="74">
        <v>47.5</v>
      </c>
      <c r="I727" s="73">
        <v>855</v>
      </c>
      <c r="J727" s="50" t="s">
        <v>8</v>
      </c>
      <c r="K727" s="26" t="s">
        <v>1624</v>
      </c>
    </row>
    <row r="728" spans="2:11">
      <c r="B728" s="54" t="s">
        <v>17</v>
      </c>
      <c r="C728" s="53" t="s">
        <v>16</v>
      </c>
      <c r="D728" s="103">
        <v>45923</v>
      </c>
      <c r="E728" s="69" t="s">
        <v>1672</v>
      </c>
      <c r="F728" s="69" t="s">
        <v>101</v>
      </c>
      <c r="G728" s="68">
        <v>5</v>
      </c>
      <c r="H728" s="74">
        <v>47.5</v>
      </c>
      <c r="I728" s="73">
        <v>237.5</v>
      </c>
      <c r="J728" s="50" t="s">
        <v>8</v>
      </c>
      <c r="K728" s="26" t="s">
        <v>1625</v>
      </c>
    </row>
    <row r="729" spans="2:11">
      <c r="B729" s="54" t="s">
        <v>17</v>
      </c>
      <c r="C729" s="53" t="s">
        <v>16</v>
      </c>
      <c r="D729" s="103">
        <v>45923</v>
      </c>
      <c r="E729" s="69" t="s">
        <v>1672</v>
      </c>
      <c r="F729" s="69" t="s">
        <v>101</v>
      </c>
      <c r="G729" s="68">
        <v>182</v>
      </c>
      <c r="H729" s="74">
        <v>47.5</v>
      </c>
      <c r="I729" s="73">
        <v>8645</v>
      </c>
      <c r="J729" s="50" t="s">
        <v>8</v>
      </c>
      <c r="K729" s="26" t="s">
        <v>1626</v>
      </c>
    </row>
    <row r="730" spans="2:11">
      <c r="B730" s="54" t="s">
        <v>17</v>
      </c>
      <c r="C730" s="53" t="s">
        <v>16</v>
      </c>
      <c r="D730" s="103">
        <v>45923</v>
      </c>
      <c r="E730" s="69" t="s">
        <v>1672</v>
      </c>
      <c r="F730" s="69" t="s">
        <v>101</v>
      </c>
      <c r="G730" s="68">
        <v>13</v>
      </c>
      <c r="H730" s="74">
        <v>47.5</v>
      </c>
      <c r="I730" s="73">
        <v>617.5</v>
      </c>
      <c r="J730" s="50" t="s">
        <v>8</v>
      </c>
      <c r="K730" s="26" t="s">
        <v>1627</v>
      </c>
    </row>
    <row r="731" spans="2:11">
      <c r="B731" s="54" t="s">
        <v>17</v>
      </c>
      <c r="C731" s="53" t="s">
        <v>16</v>
      </c>
      <c r="D731" s="103">
        <v>45923</v>
      </c>
      <c r="E731" s="69" t="s">
        <v>1672</v>
      </c>
      <c r="F731" s="69" t="s">
        <v>101</v>
      </c>
      <c r="G731" s="68">
        <v>13</v>
      </c>
      <c r="H731" s="74">
        <v>47.5</v>
      </c>
      <c r="I731" s="73">
        <v>617.5</v>
      </c>
      <c r="J731" s="50" t="s">
        <v>8</v>
      </c>
      <c r="K731" s="26" t="s">
        <v>1628</v>
      </c>
    </row>
    <row r="732" spans="2:11">
      <c r="B732" s="54" t="s">
        <v>17</v>
      </c>
      <c r="C732" s="53" t="s">
        <v>16</v>
      </c>
      <c r="D732" s="103">
        <v>45923</v>
      </c>
      <c r="E732" s="69" t="s">
        <v>1672</v>
      </c>
      <c r="F732" s="69" t="s">
        <v>101</v>
      </c>
      <c r="G732" s="68">
        <v>156</v>
      </c>
      <c r="H732" s="74">
        <v>47.5</v>
      </c>
      <c r="I732" s="73">
        <v>7410</v>
      </c>
      <c r="J732" s="50" t="s">
        <v>8</v>
      </c>
      <c r="K732" s="26" t="s">
        <v>1629</v>
      </c>
    </row>
    <row r="733" spans="2:11">
      <c r="B733" s="54" t="s">
        <v>17</v>
      </c>
      <c r="C733" s="53" t="s">
        <v>16</v>
      </c>
      <c r="D733" s="103">
        <v>45923</v>
      </c>
      <c r="E733" s="69" t="s">
        <v>1672</v>
      </c>
      <c r="F733" s="69" t="s">
        <v>101</v>
      </c>
      <c r="G733" s="68">
        <v>13</v>
      </c>
      <c r="H733" s="74">
        <v>47.5</v>
      </c>
      <c r="I733" s="73">
        <v>617.5</v>
      </c>
      <c r="J733" s="50" t="s">
        <v>8</v>
      </c>
      <c r="K733" s="26" t="s">
        <v>1630</v>
      </c>
    </row>
    <row r="734" spans="2:11">
      <c r="B734" s="54" t="s">
        <v>17</v>
      </c>
      <c r="C734" s="53" t="s">
        <v>16</v>
      </c>
      <c r="D734" s="103">
        <v>45923</v>
      </c>
      <c r="E734" s="69" t="s">
        <v>1672</v>
      </c>
      <c r="F734" s="69" t="s">
        <v>101</v>
      </c>
      <c r="G734" s="68">
        <v>13</v>
      </c>
      <c r="H734" s="74">
        <v>47.5</v>
      </c>
      <c r="I734" s="73">
        <v>617.5</v>
      </c>
      <c r="J734" s="50" t="s">
        <v>8</v>
      </c>
      <c r="K734" s="26" t="s">
        <v>1631</v>
      </c>
    </row>
    <row r="735" spans="2:11">
      <c r="B735" s="54" t="s">
        <v>17</v>
      </c>
      <c r="C735" s="53" t="s">
        <v>16</v>
      </c>
      <c r="D735" s="103">
        <v>45923</v>
      </c>
      <c r="E735" s="69" t="s">
        <v>1672</v>
      </c>
      <c r="F735" s="69" t="s">
        <v>101</v>
      </c>
      <c r="G735" s="68">
        <v>13</v>
      </c>
      <c r="H735" s="74">
        <v>47.5</v>
      </c>
      <c r="I735" s="73">
        <v>617.5</v>
      </c>
      <c r="J735" s="50" t="s">
        <v>8</v>
      </c>
      <c r="K735" s="26" t="s">
        <v>1632</v>
      </c>
    </row>
    <row r="736" spans="2:11">
      <c r="B736" s="54" t="s">
        <v>17</v>
      </c>
      <c r="C736" s="53" t="s">
        <v>16</v>
      </c>
      <c r="D736" s="103">
        <v>45923</v>
      </c>
      <c r="E736" s="69" t="s">
        <v>1672</v>
      </c>
      <c r="F736" s="69" t="s">
        <v>101</v>
      </c>
      <c r="G736" s="68">
        <v>13</v>
      </c>
      <c r="H736" s="74">
        <v>47.5</v>
      </c>
      <c r="I736" s="73">
        <v>617.5</v>
      </c>
      <c r="J736" s="50" t="s">
        <v>8</v>
      </c>
      <c r="K736" s="26" t="s">
        <v>1633</v>
      </c>
    </row>
    <row r="737" spans="2:11">
      <c r="B737" s="54" t="s">
        <v>17</v>
      </c>
      <c r="C737" s="53" t="s">
        <v>16</v>
      </c>
      <c r="D737" s="103">
        <v>45923</v>
      </c>
      <c r="E737" s="69" t="s">
        <v>1672</v>
      </c>
      <c r="F737" s="69" t="s">
        <v>101</v>
      </c>
      <c r="G737" s="68">
        <v>28</v>
      </c>
      <c r="H737" s="74">
        <v>47.5</v>
      </c>
      <c r="I737" s="73">
        <v>1330</v>
      </c>
      <c r="J737" s="50" t="s">
        <v>8</v>
      </c>
      <c r="K737" s="26" t="s">
        <v>1634</v>
      </c>
    </row>
    <row r="738" spans="2:11">
      <c r="B738" s="54" t="s">
        <v>17</v>
      </c>
      <c r="C738" s="53" t="s">
        <v>16</v>
      </c>
      <c r="D738" s="103">
        <v>45923</v>
      </c>
      <c r="E738" s="69" t="s">
        <v>1672</v>
      </c>
      <c r="F738" s="69" t="s">
        <v>101</v>
      </c>
      <c r="G738" s="68">
        <v>18</v>
      </c>
      <c r="H738" s="74">
        <v>47.5</v>
      </c>
      <c r="I738" s="73">
        <v>855</v>
      </c>
      <c r="J738" s="50" t="s">
        <v>8</v>
      </c>
      <c r="K738" s="26" t="s">
        <v>1635</v>
      </c>
    </row>
    <row r="739" spans="2:11">
      <c r="B739" s="54" t="s">
        <v>17</v>
      </c>
      <c r="C739" s="53" t="s">
        <v>16</v>
      </c>
      <c r="D739" s="103">
        <v>45923</v>
      </c>
      <c r="E739" s="69" t="s">
        <v>1672</v>
      </c>
      <c r="F739" s="69" t="s">
        <v>101</v>
      </c>
      <c r="G739" s="68">
        <v>18</v>
      </c>
      <c r="H739" s="74">
        <v>47.5</v>
      </c>
      <c r="I739" s="73">
        <v>855</v>
      </c>
      <c r="J739" s="50" t="s">
        <v>8</v>
      </c>
      <c r="K739" s="26" t="s">
        <v>1636</v>
      </c>
    </row>
    <row r="740" spans="2:11">
      <c r="B740" s="54" t="s">
        <v>17</v>
      </c>
      <c r="C740" s="53" t="s">
        <v>16</v>
      </c>
      <c r="D740" s="103">
        <v>45923</v>
      </c>
      <c r="E740" s="69" t="s">
        <v>1672</v>
      </c>
      <c r="F740" s="69" t="s">
        <v>101</v>
      </c>
      <c r="G740" s="68">
        <v>18</v>
      </c>
      <c r="H740" s="74">
        <v>47.5</v>
      </c>
      <c r="I740" s="73">
        <v>855</v>
      </c>
      <c r="J740" s="50" t="s">
        <v>8</v>
      </c>
      <c r="K740" s="26" t="s">
        <v>1637</v>
      </c>
    </row>
    <row r="741" spans="2:11">
      <c r="B741" s="54" t="s">
        <v>17</v>
      </c>
      <c r="C741" s="53" t="s">
        <v>16</v>
      </c>
      <c r="D741" s="103">
        <v>45923</v>
      </c>
      <c r="E741" s="69" t="s">
        <v>1672</v>
      </c>
      <c r="F741" s="69" t="s">
        <v>101</v>
      </c>
      <c r="G741" s="68">
        <v>18</v>
      </c>
      <c r="H741" s="74">
        <v>47.5</v>
      </c>
      <c r="I741" s="73">
        <v>855</v>
      </c>
      <c r="J741" s="50" t="s">
        <v>8</v>
      </c>
      <c r="K741" s="26" t="s">
        <v>1638</v>
      </c>
    </row>
    <row r="742" spans="2:11">
      <c r="B742" s="54" t="s">
        <v>17</v>
      </c>
      <c r="C742" s="53" t="s">
        <v>16</v>
      </c>
      <c r="D742" s="103">
        <v>45923</v>
      </c>
      <c r="E742" s="69" t="s">
        <v>1672</v>
      </c>
      <c r="F742" s="69" t="s">
        <v>101</v>
      </c>
      <c r="G742" s="68">
        <v>18</v>
      </c>
      <c r="H742" s="74">
        <v>47.5</v>
      </c>
      <c r="I742" s="73">
        <v>855</v>
      </c>
      <c r="J742" s="50" t="s">
        <v>8</v>
      </c>
      <c r="K742" s="26" t="s">
        <v>1639</v>
      </c>
    </row>
    <row r="743" spans="2:11">
      <c r="B743" s="54" t="s">
        <v>17</v>
      </c>
      <c r="C743" s="53" t="s">
        <v>16</v>
      </c>
      <c r="D743" s="103">
        <v>45923</v>
      </c>
      <c r="E743" s="69" t="s">
        <v>1672</v>
      </c>
      <c r="F743" s="69" t="s">
        <v>101</v>
      </c>
      <c r="G743" s="68">
        <v>18</v>
      </c>
      <c r="H743" s="74">
        <v>47.5</v>
      </c>
      <c r="I743" s="73">
        <v>855</v>
      </c>
      <c r="J743" s="50" t="s">
        <v>8</v>
      </c>
      <c r="K743" s="26" t="s">
        <v>1640</v>
      </c>
    </row>
    <row r="744" spans="2:11">
      <c r="B744" s="54" t="s">
        <v>17</v>
      </c>
      <c r="C744" s="53" t="s">
        <v>16</v>
      </c>
      <c r="D744" s="103">
        <v>45923</v>
      </c>
      <c r="E744" s="69" t="s">
        <v>1672</v>
      </c>
      <c r="F744" s="69" t="s">
        <v>101</v>
      </c>
      <c r="G744" s="68">
        <v>18</v>
      </c>
      <c r="H744" s="74">
        <v>47.5</v>
      </c>
      <c r="I744" s="73">
        <v>855</v>
      </c>
      <c r="J744" s="50" t="s">
        <v>8</v>
      </c>
      <c r="K744" s="26" t="s">
        <v>1641</v>
      </c>
    </row>
    <row r="745" spans="2:11">
      <c r="B745" s="54" t="s">
        <v>17</v>
      </c>
      <c r="C745" s="53" t="s">
        <v>16</v>
      </c>
      <c r="D745" s="103">
        <v>45923</v>
      </c>
      <c r="E745" s="69" t="s">
        <v>1672</v>
      </c>
      <c r="F745" s="69" t="s">
        <v>101</v>
      </c>
      <c r="G745" s="68">
        <v>18</v>
      </c>
      <c r="H745" s="74">
        <v>47.5</v>
      </c>
      <c r="I745" s="73">
        <v>855</v>
      </c>
      <c r="J745" s="50" t="s">
        <v>8</v>
      </c>
      <c r="K745" s="26" t="s">
        <v>1642</v>
      </c>
    </row>
    <row r="746" spans="2:11">
      <c r="B746" s="54" t="s">
        <v>17</v>
      </c>
      <c r="C746" s="53" t="s">
        <v>16</v>
      </c>
      <c r="D746" s="103">
        <v>45923</v>
      </c>
      <c r="E746" s="69" t="s">
        <v>1672</v>
      </c>
      <c r="F746" s="69" t="s">
        <v>101</v>
      </c>
      <c r="G746" s="68">
        <v>18</v>
      </c>
      <c r="H746" s="74">
        <v>47.5</v>
      </c>
      <c r="I746" s="73">
        <v>855</v>
      </c>
      <c r="J746" s="50" t="s">
        <v>8</v>
      </c>
      <c r="K746" s="26" t="s">
        <v>1643</v>
      </c>
    </row>
    <row r="747" spans="2:11">
      <c r="B747" s="54" t="s">
        <v>17</v>
      </c>
      <c r="C747" s="53" t="s">
        <v>16</v>
      </c>
      <c r="D747" s="103">
        <v>45923</v>
      </c>
      <c r="E747" s="69" t="s">
        <v>1672</v>
      </c>
      <c r="F747" s="69" t="s">
        <v>101</v>
      </c>
      <c r="G747" s="68">
        <v>18</v>
      </c>
      <c r="H747" s="74">
        <v>47.5</v>
      </c>
      <c r="I747" s="73">
        <v>855</v>
      </c>
      <c r="J747" s="50" t="s">
        <v>8</v>
      </c>
      <c r="K747" s="26" t="s">
        <v>1644</v>
      </c>
    </row>
    <row r="748" spans="2:11">
      <c r="B748" s="54" t="s">
        <v>17</v>
      </c>
      <c r="C748" s="53" t="s">
        <v>16</v>
      </c>
      <c r="D748" s="103">
        <v>45923</v>
      </c>
      <c r="E748" s="69" t="s">
        <v>1672</v>
      </c>
      <c r="F748" s="69" t="s">
        <v>101</v>
      </c>
      <c r="G748" s="68">
        <v>13</v>
      </c>
      <c r="H748" s="74">
        <v>47.5</v>
      </c>
      <c r="I748" s="73">
        <v>617.5</v>
      </c>
      <c r="J748" s="50" t="s">
        <v>8</v>
      </c>
      <c r="K748" s="26" t="s">
        <v>1645</v>
      </c>
    </row>
    <row r="749" spans="2:11">
      <c r="B749" s="54" t="s">
        <v>17</v>
      </c>
      <c r="C749" s="53" t="s">
        <v>16</v>
      </c>
      <c r="D749" s="103">
        <v>45923</v>
      </c>
      <c r="E749" s="69" t="s">
        <v>1672</v>
      </c>
      <c r="F749" s="69" t="s">
        <v>101</v>
      </c>
      <c r="G749" s="68">
        <v>13</v>
      </c>
      <c r="H749" s="74">
        <v>47.5</v>
      </c>
      <c r="I749" s="73">
        <v>617.5</v>
      </c>
      <c r="J749" s="50" t="s">
        <v>8</v>
      </c>
      <c r="K749" s="26" t="s">
        <v>1646</v>
      </c>
    </row>
    <row r="750" spans="2:11">
      <c r="B750" s="54" t="s">
        <v>17</v>
      </c>
      <c r="C750" s="53" t="s">
        <v>16</v>
      </c>
      <c r="D750" s="103">
        <v>45923</v>
      </c>
      <c r="E750" s="69" t="s">
        <v>1672</v>
      </c>
      <c r="F750" s="69" t="s">
        <v>101</v>
      </c>
      <c r="G750" s="68">
        <v>13</v>
      </c>
      <c r="H750" s="74">
        <v>47.5</v>
      </c>
      <c r="I750" s="73">
        <v>617.5</v>
      </c>
      <c r="J750" s="50" t="s">
        <v>8</v>
      </c>
      <c r="K750" s="26" t="s">
        <v>1647</v>
      </c>
    </row>
    <row r="751" spans="2:11">
      <c r="B751" s="54" t="s">
        <v>17</v>
      </c>
      <c r="C751" s="53" t="s">
        <v>16</v>
      </c>
      <c r="D751" s="103">
        <v>45923</v>
      </c>
      <c r="E751" s="69" t="s">
        <v>1672</v>
      </c>
      <c r="F751" s="69" t="s">
        <v>101</v>
      </c>
      <c r="G751" s="68">
        <v>13</v>
      </c>
      <c r="H751" s="74">
        <v>47.5</v>
      </c>
      <c r="I751" s="73">
        <v>617.5</v>
      </c>
      <c r="J751" s="50" t="s">
        <v>8</v>
      </c>
      <c r="K751" s="26" t="s">
        <v>1648</v>
      </c>
    </row>
    <row r="752" spans="2:11">
      <c r="B752" s="54" t="s">
        <v>17</v>
      </c>
      <c r="C752" s="53" t="s">
        <v>16</v>
      </c>
      <c r="D752" s="103">
        <v>45923</v>
      </c>
      <c r="E752" s="69" t="s">
        <v>1672</v>
      </c>
      <c r="F752" s="69" t="s">
        <v>101</v>
      </c>
      <c r="G752" s="68">
        <v>13</v>
      </c>
      <c r="H752" s="74">
        <v>47.5</v>
      </c>
      <c r="I752" s="73">
        <v>617.5</v>
      </c>
      <c r="J752" s="50" t="s">
        <v>8</v>
      </c>
      <c r="K752" s="26" t="s">
        <v>1649</v>
      </c>
    </row>
    <row r="753" spans="2:11">
      <c r="B753" s="54" t="s">
        <v>17</v>
      </c>
      <c r="C753" s="53" t="s">
        <v>16</v>
      </c>
      <c r="D753" s="103">
        <v>45923</v>
      </c>
      <c r="E753" s="69" t="s">
        <v>1672</v>
      </c>
      <c r="F753" s="69" t="s">
        <v>101</v>
      </c>
      <c r="G753" s="68">
        <v>18</v>
      </c>
      <c r="H753" s="74">
        <v>47.5</v>
      </c>
      <c r="I753" s="73">
        <v>855</v>
      </c>
      <c r="J753" s="50" t="s">
        <v>8</v>
      </c>
      <c r="K753" s="26" t="s">
        <v>1650</v>
      </c>
    </row>
    <row r="754" spans="2:11">
      <c r="B754" s="54" t="s">
        <v>17</v>
      </c>
      <c r="C754" s="53" t="s">
        <v>16</v>
      </c>
      <c r="D754" s="103">
        <v>45923</v>
      </c>
      <c r="E754" s="69" t="s">
        <v>1672</v>
      </c>
      <c r="F754" s="69" t="s">
        <v>101</v>
      </c>
      <c r="G754" s="68">
        <v>198</v>
      </c>
      <c r="H754" s="74">
        <v>47.5</v>
      </c>
      <c r="I754" s="73">
        <v>9405</v>
      </c>
      <c r="J754" s="50" t="s">
        <v>8</v>
      </c>
      <c r="K754" s="26" t="s">
        <v>1651</v>
      </c>
    </row>
    <row r="755" spans="2:11">
      <c r="B755" s="54" t="s">
        <v>17</v>
      </c>
      <c r="C755" s="53" t="s">
        <v>16</v>
      </c>
      <c r="D755" s="103">
        <v>45923</v>
      </c>
      <c r="E755" s="69" t="s">
        <v>1672</v>
      </c>
      <c r="F755" s="69" t="s">
        <v>101</v>
      </c>
      <c r="G755" s="68">
        <v>18</v>
      </c>
      <c r="H755" s="74">
        <v>47.5</v>
      </c>
      <c r="I755" s="73">
        <v>855</v>
      </c>
      <c r="J755" s="50" t="s">
        <v>8</v>
      </c>
      <c r="K755" s="26" t="s">
        <v>1652</v>
      </c>
    </row>
    <row r="756" spans="2:11">
      <c r="B756" s="54" t="s">
        <v>17</v>
      </c>
      <c r="C756" s="53" t="s">
        <v>16</v>
      </c>
      <c r="D756" s="103">
        <v>45923</v>
      </c>
      <c r="E756" s="69" t="s">
        <v>1672</v>
      </c>
      <c r="F756" s="69" t="s">
        <v>101</v>
      </c>
      <c r="G756" s="68">
        <v>18</v>
      </c>
      <c r="H756" s="74">
        <v>47.5</v>
      </c>
      <c r="I756" s="73">
        <v>855</v>
      </c>
      <c r="J756" s="50" t="s">
        <v>8</v>
      </c>
      <c r="K756" s="26" t="s">
        <v>1653</v>
      </c>
    </row>
    <row r="757" spans="2:11">
      <c r="B757" s="54" t="s">
        <v>17</v>
      </c>
      <c r="C757" s="53" t="s">
        <v>16</v>
      </c>
      <c r="D757" s="103">
        <v>45923</v>
      </c>
      <c r="E757" s="69" t="s">
        <v>1672</v>
      </c>
      <c r="F757" s="69" t="s">
        <v>101</v>
      </c>
      <c r="G757" s="68">
        <v>18</v>
      </c>
      <c r="H757" s="74">
        <v>47.5</v>
      </c>
      <c r="I757" s="73">
        <v>855</v>
      </c>
      <c r="J757" s="50" t="s">
        <v>8</v>
      </c>
      <c r="K757" s="26" t="s">
        <v>1654</v>
      </c>
    </row>
    <row r="758" spans="2:11">
      <c r="B758" s="54" t="s">
        <v>17</v>
      </c>
      <c r="C758" s="53" t="s">
        <v>16</v>
      </c>
      <c r="D758" s="103">
        <v>45923</v>
      </c>
      <c r="E758" s="69" t="s">
        <v>1672</v>
      </c>
      <c r="F758" s="69" t="s">
        <v>101</v>
      </c>
      <c r="G758" s="68">
        <v>18</v>
      </c>
      <c r="H758" s="74">
        <v>47.5</v>
      </c>
      <c r="I758" s="73">
        <v>855</v>
      </c>
      <c r="J758" s="50" t="s">
        <v>8</v>
      </c>
      <c r="K758" s="26" t="s">
        <v>1655</v>
      </c>
    </row>
    <row r="759" spans="2:11">
      <c r="B759" s="54" t="s">
        <v>17</v>
      </c>
      <c r="C759" s="53" t="s">
        <v>16</v>
      </c>
      <c r="D759" s="103">
        <v>45923</v>
      </c>
      <c r="E759" s="69" t="s">
        <v>1672</v>
      </c>
      <c r="F759" s="69" t="s">
        <v>101</v>
      </c>
      <c r="G759" s="68">
        <v>20</v>
      </c>
      <c r="H759" s="74">
        <v>47.5</v>
      </c>
      <c r="I759" s="73">
        <v>950</v>
      </c>
      <c r="J759" s="50" t="s">
        <v>8</v>
      </c>
      <c r="K759" s="26" t="s">
        <v>1656</v>
      </c>
    </row>
    <row r="760" spans="2:11">
      <c r="B760" s="54" t="s">
        <v>17</v>
      </c>
      <c r="C760" s="53" t="s">
        <v>16</v>
      </c>
      <c r="D760" s="103">
        <v>45923</v>
      </c>
      <c r="E760" s="69" t="s">
        <v>1672</v>
      </c>
      <c r="F760" s="69" t="s">
        <v>101</v>
      </c>
      <c r="G760" s="68">
        <v>20</v>
      </c>
      <c r="H760" s="74">
        <v>47.5</v>
      </c>
      <c r="I760" s="73">
        <v>950</v>
      </c>
      <c r="J760" s="50" t="s">
        <v>8</v>
      </c>
      <c r="K760" s="26" t="s">
        <v>1657</v>
      </c>
    </row>
    <row r="761" spans="2:11">
      <c r="B761" s="54" t="s">
        <v>17</v>
      </c>
      <c r="C761" s="53" t="s">
        <v>16</v>
      </c>
      <c r="D761" s="103">
        <v>45923</v>
      </c>
      <c r="E761" s="69" t="s">
        <v>1672</v>
      </c>
      <c r="F761" s="69" t="s">
        <v>101</v>
      </c>
      <c r="G761" s="68">
        <v>40</v>
      </c>
      <c r="H761" s="74">
        <v>47.5</v>
      </c>
      <c r="I761" s="73">
        <v>1900</v>
      </c>
      <c r="J761" s="50" t="s">
        <v>8</v>
      </c>
      <c r="K761" s="26" t="s">
        <v>1658</v>
      </c>
    </row>
    <row r="762" spans="2:11">
      <c r="B762" s="54" t="s">
        <v>17</v>
      </c>
      <c r="C762" s="53" t="s">
        <v>16</v>
      </c>
      <c r="D762" s="103">
        <v>45923</v>
      </c>
      <c r="E762" s="69" t="s">
        <v>1672</v>
      </c>
      <c r="F762" s="69" t="s">
        <v>101</v>
      </c>
      <c r="G762" s="68">
        <v>18</v>
      </c>
      <c r="H762" s="74">
        <v>47.5</v>
      </c>
      <c r="I762" s="73">
        <v>855</v>
      </c>
      <c r="J762" s="50" t="s">
        <v>8</v>
      </c>
      <c r="K762" s="26" t="s">
        <v>1659</v>
      </c>
    </row>
    <row r="763" spans="2:11">
      <c r="B763" s="54" t="s">
        <v>17</v>
      </c>
      <c r="C763" s="53" t="s">
        <v>16</v>
      </c>
      <c r="D763" s="103">
        <v>45923</v>
      </c>
      <c r="E763" s="69" t="s">
        <v>1672</v>
      </c>
      <c r="F763" s="69" t="s">
        <v>101</v>
      </c>
      <c r="G763" s="68">
        <v>18</v>
      </c>
      <c r="H763" s="74">
        <v>47.5</v>
      </c>
      <c r="I763" s="73">
        <v>855</v>
      </c>
      <c r="J763" s="50" t="s">
        <v>8</v>
      </c>
      <c r="K763" s="26" t="s">
        <v>1660</v>
      </c>
    </row>
    <row r="764" spans="2:11">
      <c r="B764" s="54" t="s">
        <v>17</v>
      </c>
      <c r="C764" s="53" t="s">
        <v>16</v>
      </c>
      <c r="D764" s="103">
        <v>45923</v>
      </c>
      <c r="E764" s="69" t="s">
        <v>1672</v>
      </c>
      <c r="F764" s="69" t="s">
        <v>101</v>
      </c>
      <c r="G764" s="68">
        <v>50</v>
      </c>
      <c r="H764" s="74">
        <v>47.5</v>
      </c>
      <c r="I764" s="73">
        <v>2375</v>
      </c>
      <c r="J764" s="50" t="s">
        <v>8</v>
      </c>
      <c r="K764" s="26" t="s">
        <v>1661</v>
      </c>
    </row>
    <row r="765" spans="2:11">
      <c r="B765" s="54" t="s">
        <v>17</v>
      </c>
      <c r="C765" s="53" t="s">
        <v>16</v>
      </c>
      <c r="D765" s="103">
        <v>45923</v>
      </c>
      <c r="E765" s="69" t="s">
        <v>1672</v>
      </c>
      <c r="F765" s="69" t="s">
        <v>101</v>
      </c>
      <c r="G765" s="68">
        <v>50</v>
      </c>
      <c r="H765" s="74">
        <v>47.5</v>
      </c>
      <c r="I765" s="73">
        <v>2375</v>
      </c>
      <c r="J765" s="50" t="s">
        <v>8</v>
      </c>
      <c r="K765" s="26" t="s">
        <v>1662</v>
      </c>
    </row>
    <row r="766" spans="2:11">
      <c r="B766" s="54" t="s">
        <v>17</v>
      </c>
      <c r="C766" s="53" t="s">
        <v>16</v>
      </c>
      <c r="D766" s="103">
        <v>45923</v>
      </c>
      <c r="E766" s="69" t="s">
        <v>1672</v>
      </c>
      <c r="F766" s="69" t="s">
        <v>101</v>
      </c>
      <c r="G766" s="68">
        <v>26</v>
      </c>
      <c r="H766" s="74">
        <v>47.5</v>
      </c>
      <c r="I766" s="73">
        <v>1235</v>
      </c>
      <c r="J766" s="50" t="s">
        <v>8</v>
      </c>
      <c r="K766" s="26" t="s">
        <v>1663</v>
      </c>
    </row>
    <row r="767" spans="2:11">
      <c r="B767" s="54" t="s">
        <v>17</v>
      </c>
      <c r="C767" s="53" t="s">
        <v>16</v>
      </c>
      <c r="D767" s="103">
        <v>45923</v>
      </c>
      <c r="E767" s="69" t="s">
        <v>1672</v>
      </c>
      <c r="F767" s="69" t="s">
        <v>101</v>
      </c>
      <c r="G767" s="68">
        <v>36</v>
      </c>
      <c r="H767" s="74">
        <v>47.5</v>
      </c>
      <c r="I767" s="73">
        <v>1710</v>
      </c>
      <c r="J767" s="50" t="s">
        <v>8</v>
      </c>
      <c r="K767" s="26" t="s">
        <v>1664</v>
      </c>
    </row>
    <row r="768" spans="2:11">
      <c r="B768" s="54" t="s">
        <v>17</v>
      </c>
      <c r="C768" s="53" t="s">
        <v>16</v>
      </c>
      <c r="D768" s="103">
        <v>45923</v>
      </c>
      <c r="E768" s="69" t="s">
        <v>1672</v>
      </c>
      <c r="F768" s="69" t="s">
        <v>101</v>
      </c>
      <c r="G768" s="68">
        <v>90</v>
      </c>
      <c r="H768" s="74">
        <v>47.5</v>
      </c>
      <c r="I768" s="73">
        <v>4275</v>
      </c>
      <c r="J768" s="50" t="s">
        <v>8</v>
      </c>
      <c r="K768" s="26" t="s">
        <v>1665</v>
      </c>
    </row>
    <row r="769" spans="2:11">
      <c r="B769" s="54" t="s">
        <v>17</v>
      </c>
      <c r="C769" s="53" t="s">
        <v>16</v>
      </c>
      <c r="D769" s="103">
        <v>45923</v>
      </c>
      <c r="E769" s="69" t="s">
        <v>1672</v>
      </c>
      <c r="F769" s="69" t="s">
        <v>101</v>
      </c>
      <c r="G769" s="68">
        <v>90</v>
      </c>
      <c r="H769" s="74">
        <v>47.5</v>
      </c>
      <c r="I769" s="73">
        <v>4275</v>
      </c>
      <c r="J769" s="50" t="s">
        <v>8</v>
      </c>
      <c r="K769" s="26" t="s">
        <v>1666</v>
      </c>
    </row>
    <row r="770" spans="2:11">
      <c r="B770" s="54" t="s">
        <v>17</v>
      </c>
      <c r="C770" s="53" t="s">
        <v>16</v>
      </c>
      <c r="D770" s="103">
        <v>45923</v>
      </c>
      <c r="E770" s="69" t="s">
        <v>1672</v>
      </c>
      <c r="F770" s="69" t="s">
        <v>101</v>
      </c>
      <c r="G770" s="68">
        <v>28</v>
      </c>
      <c r="H770" s="74">
        <v>47.5</v>
      </c>
      <c r="I770" s="73">
        <v>1330</v>
      </c>
      <c r="J770" s="50" t="s">
        <v>8</v>
      </c>
      <c r="K770" s="26" t="s">
        <v>1667</v>
      </c>
    </row>
    <row r="771" spans="2:11">
      <c r="B771" s="54" t="s">
        <v>17</v>
      </c>
      <c r="C771" s="53" t="s">
        <v>16</v>
      </c>
      <c r="D771" s="103">
        <v>45923</v>
      </c>
      <c r="E771" s="69" t="s">
        <v>1672</v>
      </c>
      <c r="F771" s="69" t="s">
        <v>101</v>
      </c>
      <c r="G771" s="68">
        <v>52</v>
      </c>
      <c r="H771" s="74">
        <v>47.5</v>
      </c>
      <c r="I771" s="73">
        <v>2470</v>
      </c>
      <c r="J771" s="50" t="s">
        <v>8</v>
      </c>
      <c r="K771" s="26" t="s">
        <v>1668</v>
      </c>
    </row>
    <row r="772" spans="2:11">
      <c r="B772" s="54" t="s">
        <v>17</v>
      </c>
      <c r="C772" s="53" t="s">
        <v>16</v>
      </c>
      <c r="D772" s="103">
        <v>45923</v>
      </c>
      <c r="E772" s="69" t="s">
        <v>1672</v>
      </c>
      <c r="F772" s="69" t="s">
        <v>101</v>
      </c>
      <c r="G772" s="68">
        <v>67</v>
      </c>
      <c r="H772" s="74">
        <v>47.5</v>
      </c>
      <c r="I772" s="73">
        <v>3182.5</v>
      </c>
      <c r="J772" s="50" t="s">
        <v>8</v>
      </c>
      <c r="K772" s="26" t="s">
        <v>1669</v>
      </c>
    </row>
    <row r="773" spans="2:11">
      <c r="B773" s="54" t="s">
        <v>17</v>
      </c>
      <c r="C773" s="53" t="s">
        <v>16</v>
      </c>
      <c r="D773" s="103">
        <v>45923</v>
      </c>
      <c r="E773" s="69" t="s">
        <v>1672</v>
      </c>
      <c r="F773" s="69" t="s">
        <v>101</v>
      </c>
      <c r="G773" s="68">
        <v>69</v>
      </c>
      <c r="H773" s="74">
        <v>47.5</v>
      </c>
      <c r="I773" s="73">
        <v>3277.5</v>
      </c>
      <c r="J773" s="50" t="s">
        <v>8</v>
      </c>
      <c r="K773" s="26" t="s">
        <v>1670</v>
      </c>
    </row>
    <row r="774" spans="2:11">
      <c r="B774" s="54" t="s">
        <v>17</v>
      </c>
      <c r="C774" s="53" t="s">
        <v>16</v>
      </c>
      <c r="D774" s="103">
        <v>45923</v>
      </c>
      <c r="E774" s="69" t="s">
        <v>1673</v>
      </c>
      <c r="F774" s="69" t="s">
        <v>101</v>
      </c>
      <c r="G774" s="68">
        <v>124</v>
      </c>
      <c r="H774" s="74">
        <v>47.5</v>
      </c>
      <c r="I774" s="73">
        <v>5890</v>
      </c>
      <c r="J774" s="50" t="s">
        <v>8</v>
      </c>
      <c r="K774" s="26" t="s">
        <v>1671</v>
      </c>
    </row>
    <row r="775" spans="2:11">
      <c r="B775" s="54" t="s">
        <v>17</v>
      </c>
      <c r="C775" s="53" t="s">
        <v>16</v>
      </c>
      <c r="D775" s="103">
        <v>45924</v>
      </c>
      <c r="E775" s="69" t="s">
        <v>1924</v>
      </c>
      <c r="F775" s="69" t="s">
        <v>101</v>
      </c>
      <c r="G775" s="68">
        <v>30</v>
      </c>
      <c r="H775" s="74">
        <v>47.56</v>
      </c>
      <c r="I775" s="73">
        <v>1426.8000000000002</v>
      </c>
      <c r="J775" s="50" t="s">
        <v>8</v>
      </c>
      <c r="K775" s="26" t="s">
        <v>1675</v>
      </c>
    </row>
    <row r="776" spans="2:11">
      <c r="B776" s="54" t="s">
        <v>17</v>
      </c>
      <c r="C776" s="53" t="s">
        <v>16</v>
      </c>
      <c r="D776" s="103">
        <v>45924</v>
      </c>
      <c r="E776" s="69" t="s">
        <v>454</v>
      </c>
      <c r="F776" s="69" t="s">
        <v>101</v>
      </c>
      <c r="G776" s="68">
        <v>210</v>
      </c>
      <c r="H776" s="74">
        <v>47.6</v>
      </c>
      <c r="I776" s="73">
        <v>9996</v>
      </c>
      <c r="J776" s="50" t="s">
        <v>8</v>
      </c>
      <c r="K776" s="26" t="s">
        <v>1678</v>
      </c>
    </row>
    <row r="777" spans="2:11">
      <c r="B777" s="54" t="s">
        <v>17</v>
      </c>
      <c r="C777" s="53" t="s">
        <v>16</v>
      </c>
      <c r="D777" s="103">
        <v>45924</v>
      </c>
      <c r="E777" s="69" t="s">
        <v>454</v>
      </c>
      <c r="F777" s="69" t="s">
        <v>101</v>
      </c>
      <c r="G777" s="68">
        <v>26</v>
      </c>
      <c r="H777" s="74">
        <v>47.64</v>
      </c>
      <c r="I777" s="73">
        <v>1238.6400000000001</v>
      </c>
      <c r="J777" s="50" t="s">
        <v>8</v>
      </c>
      <c r="K777" s="26" t="s">
        <v>1679</v>
      </c>
    </row>
    <row r="778" spans="2:11">
      <c r="B778" s="54" t="s">
        <v>17</v>
      </c>
      <c r="C778" s="53" t="s">
        <v>16</v>
      </c>
      <c r="D778" s="103">
        <v>45924</v>
      </c>
      <c r="E778" s="69" t="s">
        <v>1925</v>
      </c>
      <c r="F778" s="69" t="s">
        <v>101</v>
      </c>
      <c r="G778" s="68">
        <v>1000</v>
      </c>
      <c r="H778" s="74">
        <v>47.6</v>
      </c>
      <c r="I778" s="73">
        <v>47600</v>
      </c>
      <c r="J778" s="50" t="s">
        <v>8</v>
      </c>
      <c r="K778" s="26" t="s">
        <v>1684</v>
      </c>
    </row>
    <row r="779" spans="2:11">
      <c r="B779" s="54" t="s">
        <v>17</v>
      </c>
      <c r="C779" s="53" t="s">
        <v>16</v>
      </c>
      <c r="D779" s="103">
        <v>45924</v>
      </c>
      <c r="E779" s="69" t="s">
        <v>1926</v>
      </c>
      <c r="F779" s="69" t="s">
        <v>101</v>
      </c>
      <c r="G779" s="68">
        <v>17</v>
      </c>
      <c r="H779" s="74">
        <v>47.62</v>
      </c>
      <c r="I779" s="73">
        <v>809.54</v>
      </c>
      <c r="J779" s="50" t="s">
        <v>8</v>
      </c>
      <c r="K779" s="26" t="s">
        <v>1689</v>
      </c>
    </row>
    <row r="780" spans="2:11">
      <c r="B780" s="54" t="s">
        <v>17</v>
      </c>
      <c r="C780" s="53" t="s">
        <v>16</v>
      </c>
      <c r="D780" s="103">
        <v>45924</v>
      </c>
      <c r="E780" s="69" t="s">
        <v>1927</v>
      </c>
      <c r="F780" s="69" t="s">
        <v>101</v>
      </c>
      <c r="G780" s="68">
        <v>60</v>
      </c>
      <c r="H780" s="74">
        <v>47.58</v>
      </c>
      <c r="I780" s="73">
        <v>2854.7999999999997</v>
      </c>
      <c r="J780" s="50" t="s">
        <v>8</v>
      </c>
      <c r="K780" s="26" t="s">
        <v>1691</v>
      </c>
    </row>
    <row r="781" spans="2:11">
      <c r="B781" s="54" t="s">
        <v>17</v>
      </c>
      <c r="C781" s="53" t="s">
        <v>16</v>
      </c>
      <c r="D781" s="103">
        <v>45924</v>
      </c>
      <c r="E781" s="69" t="s">
        <v>1927</v>
      </c>
      <c r="F781" s="69" t="s">
        <v>101</v>
      </c>
      <c r="G781" s="68">
        <v>60</v>
      </c>
      <c r="H781" s="74">
        <v>47.58</v>
      </c>
      <c r="I781" s="73">
        <v>2854.7999999999997</v>
      </c>
      <c r="J781" s="50" t="s">
        <v>8</v>
      </c>
      <c r="K781" s="26" t="s">
        <v>1692</v>
      </c>
    </row>
    <row r="782" spans="2:11">
      <c r="B782" s="54" t="s">
        <v>17</v>
      </c>
      <c r="C782" s="53" t="s">
        <v>16</v>
      </c>
      <c r="D782" s="103">
        <v>45924</v>
      </c>
      <c r="E782" s="69" t="s">
        <v>1928</v>
      </c>
      <c r="F782" s="69" t="s">
        <v>101</v>
      </c>
      <c r="G782" s="68">
        <v>13</v>
      </c>
      <c r="H782" s="74">
        <v>47.58</v>
      </c>
      <c r="I782" s="73">
        <v>618.54</v>
      </c>
      <c r="J782" s="50" t="s">
        <v>8</v>
      </c>
      <c r="K782" s="26" t="s">
        <v>1694</v>
      </c>
    </row>
    <row r="783" spans="2:11">
      <c r="B783" s="54" t="s">
        <v>17</v>
      </c>
      <c r="C783" s="53" t="s">
        <v>16</v>
      </c>
      <c r="D783" s="103">
        <v>45924</v>
      </c>
      <c r="E783" s="69" t="s">
        <v>1928</v>
      </c>
      <c r="F783" s="69" t="s">
        <v>101</v>
      </c>
      <c r="G783" s="68">
        <v>13</v>
      </c>
      <c r="H783" s="74">
        <v>47.58</v>
      </c>
      <c r="I783" s="73">
        <v>618.54</v>
      </c>
      <c r="J783" s="50" t="s">
        <v>8</v>
      </c>
      <c r="K783" s="26" t="s">
        <v>1695</v>
      </c>
    </row>
    <row r="784" spans="2:11">
      <c r="B784" s="54" t="s">
        <v>17</v>
      </c>
      <c r="C784" s="53" t="s">
        <v>16</v>
      </c>
      <c r="D784" s="103">
        <v>45924</v>
      </c>
      <c r="E784" s="69" t="s">
        <v>1929</v>
      </c>
      <c r="F784" s="69" t="s">
        <v>101</v>
      </c>
      <c r="G784" s="68">
        <v>17</v>
      </c>
      <c r="H784" s="74">
        <v>47.58</v>
      </c>
      <c r="I784" s="73">
        <v>808.86</v>
      </c>
      <c r="J784" s="50" t="s">
        <v>8</v>
      </c>
      <c r="K784" s="26" t="s">
        <v>1697</v>
      </c>
    </row>
    <row r="785" spans="2:11">
      <c r="B785" s="54" t="s">
        <v>17</v>
      </c>
      <c r="C785" s="53" t="s">
        <v>16</v>
      </c>
      <c r="D785" s="103">
        <v>45924</v>
      </c>
      <c r="E785" s="69" t="s">
        <v>1930</v>
      </c>
      <c r="F785" s="69" t="s">
        <v>101</v>
      </c>
      <c r="G785" s="68">
        <v>60</v>
      </c>
      <c r="H785" s="74">
        <v>47.54</v>
      </c>
      <c r="I785" s="73">
        <v>2852.4</v>
      </c>
      <c r="J785" s="50" t="s">
        <v>8</v>
      </c>
      <c r="K785" s="26" t="s">
        <v>1699</v>
      </c>
    </row>
    <row r="786" spans="2:11">
      <c r="B786" s="54" t="s">
        <v>17</v>
      </c>
      <c r="C786" s="53" t="s">
        <v>16</v>
      </c>
      <c r="D786" s="103">
        <v>45924</v>
      </c>
      <c r="E786" s="69" t="s">
        <v>1931</v>
      </c>
      <c r="F786" s="69" t="s">
        <v>101</v>
      </c>
      <c r="G786" s="68">
        <v>16</v>
      </c>
      <c r="H786" s="74">
        <v>47.52</v>
      </c>
      <c r="I786" s="73">
        <v>760.32</v>
      </c>
      <c r="J786" s="50" t="s">
        <v>8</v>
      </c>
      <c r="K786" s="26" t="s">
        <v>1701</v>
      </c>
    </row>
    <row r="787" spans="2:11">
      <c r="B787" s="54" t="s">
        <v>17</v>
      </c>
      <c r="C787" s="53" t="s">
        <v>16</v>
      </c>
      <c r="D787" s="103">
        <v>45924</v>
      </c>
      <c r="E787" s="69" t="s">
        <v>1932</v>
      </c>
      <c r="F787" s="69" t="s">
        <v>101</v>
      </c>
      <c r="G787" s="68">
        <v>30</v>
      </c>
      <c r="H787" s="74">
        <v>47.52</v>
      </c>
      <c r="I787" s="73">
        <v>1425.6000000000001</v>
      </c>
      <c r="J787" s="50" t="s">
        <v>8</v>
      </c>
      <c r="K787" s="26" t="s">
        <v>1703</v>
      </c>
    </row>
    <row r="788" spans="2:11">
      <c r="B788" s="54" t="s">
        <v>17</v>
      </c>
      <c r="C788" s="53" t="s">
        <v>16</v>
      </c>
      <c r="D788" s="103">
        <v>45924</v>
      </c>
      <c r="E788" s="69" t="s">
        <v>613</v>
      </c>
      <c r="F788" s="69" t="s">
        <v>101</v>
      </c>
      <c r="G788" s="68">
        <v>6</v>
      </c>
      <c r="H788" s="74">
        <v>47.52</v>
      </c>
      <c r="I788" s="73">
        <v>285.12</v>
      </c>
      <c r="J788" s="50" t="s">
        <v>8</v>
      </c>
      <c r="K788" s="26" t="s">
        <v>1705</v>
      </c>
    </row>
    <row r="789" spans="2:11">
      <c r="B789" s="54" t="s">
        <v>17</v>
      </c>
      <c r="C789" s="53" t="s">
        <v>16</v>
      </c>
      <c r="D789" s="103">
        <v>45924</v>
      </c>
      <c r="E789" s="69" t="s">
        <v>613</v>
      </c>
      <c r="F789" s="69" t="s">
        <v>101</v>
      </c>
      <c r="G789" s="68">
        <v>54</v>
      </c>
      <c r="H789" s="74">
        <v>47.52</v>
      </c>
      <c r="I789" s="73">
        <v>2566.0800000000004</v>
      </c>
      <c r="J789" s="50" t="s">
        <v>8</v>
      </c>
      <c r="K789" s="26" t="s">
        <v>1706</v>
      </c>
    </row>
    <row r="790" spans="2:11">
      <c r="B790" s="54" t="s">
        <v>17</v>
      </c>
      <c r="C790" s="53" t="s">
        <v>16</v>
      </c>
      <c r="D790" s="103">
        <v>45924</v>
      </c>
      <c r="E790" s="69" t="s">
        <v>1933</v>
      </c>
      <c r="F790" s="69" t="s">
        <v>101</v>
      </c>
      <c r="G790" s="68">
        <v>13</v>
      </c>
      <c r="H790" s="74">
        <v>47.52</v>
      </c>
      <c r="I790" s="73">
        <v>617.76</v>
      </c>
      <c r="J790" s="50" t="s">
        <v>8</v>
      </c>
      <c r="K790" s="26" t="s">
        <v>1708</v>
      </c>
    </row>
    <row r="791" spans="2:11">
      <c r="B791" s="54" t="s">
        <v>17</v>
      </c>
      <c r="C791" s="53" t="s">
        <v>16</v>
      </c>
      <c r="D791" s="103">
        <v>45924</v>
      </c>
      <c r="E791" s="69" t="s">
        <v>1934</v>
      </c>
      <c r="F791" s="69" t="s">
        <v>101</v>
      </c>
      <c r="G791" s="68">
        <v>30</v>
      </c>
      <c r="H791" s="74">
        <v>47.54</v>
      </c>
      <c r="I791" s="73">
        <v>1426.2</v>
      </c>
      <c r="J791" s="50" t="s">
        <v>8</v>
      </c>
      <c r="K791" s="26" t="s">
        <v>1710</v>
      </c>
    </row>
    <row r="792" spans="2:11">
      <c r="B792" s="54" t="s">
        <v>17</v>
      </c>
      <c r="C792" s="53" t="s">
        <v>16</v>
      </c>
      <c r="D792" s="103">
        <v>45924</v>
      </c>
      <c r="E792" s="69" t="s">
        <v>1935</v>
      </c>
      <c r="F792" s="69" t="s">
        <v>101</v>
      </c>
      <c r="G792" s="68">
        <v>19</v>
      </c>
      <c r="H792" s="74">
        <v>47.54</v>
      </c>
      <c r="I792" s="73">
        <v>903.26</v>
      </c>
      <c r="J792" s="50" t="s">
        <v>8</v>
      </c>
      <c r="K792" s="26" t="s">
        <v>1712</v>
      </c>
    </row>
    <row r="793" spans="2:11">
      <c r="B793" s="54" t="s">
        <v>17</v>
      </c>
      <c r="C793" s="53" t="s">
        <v>16</v>
      </c>
      <c r="D793" s="103">
        <v>45924</v>
      </c>
      <c r="E793" s="69" t="s">
        <v>1936</v>
      </c>
      <c r="F793" s="69" t="s">
        <v>101</v>
      </c>
      <c r="G793" s="68">
        <v>30</v>
      </c>
      <c r="H793" s="74">
        <v>47.54</v>
      </c>
      <c r="I793" s="73">
        <v>1426.2</v>
      </c>
      <c r="J793" s="50" t="s">
        <v>8</v>
      </c>
      <c r="K793" s="26" t="s">
        <v>1714</v>
      </c>
    </row>
    <row r="794" spans="2:11">
      <c r="B794" s="54" t="s">
        <v>17</v>
      </c>
      <c r="C794" s="53" t="s">
        <v>16</v>
      </c>
      <c r="D794" s="103">
        <v>45924</v>
      </c>
      <c r="E794" s="69" t="s">
        <v>1937</v>
      </c>
      <c r="F794" s="69" t="s">
        <v>101</v>
      </c>
      <c r="G794" s="68">
        <v>16</v>
      </c>
      <c r="H794" s="74">
        <v>47.58</v>
      </c>
      <c r="I794" s="73">
        <v>761.28</v>
      </c>
      <c r="J794" s="50" t="s">
        <v>8</v>
      </c>
      <c r="K794" s="26" t="s">
        <v>1716</v>
      </c>
    </row>
    <row r="795" spans="2:11">
      <c r="B795" s="54" t="s">
        <v>17</v>
      </c>
      <c r="C795" s="53" t="s">
        <v>16</v>
      </c>
      <c r="D795" s="103">
        <v>45924</v>
      </c>
      <c r="E795" s="69" t="s">
        <v>1938</v>
      </c>
      <c r="F795" s="69" t="s">
        <v>101</v>
      </c>
      <c r="G795" s="68">
        <v>284</v>
      </c>
      <c r="H795" s="74">
        <v>47.54</v>
      </c>
      <c r="I795" s="73">
        <v>13501.36</v>
      </c>
      <c r="J795" s="50" t="s">
        <v>8</v>
      </c>
      <c r="K795" s="26" t="s">
        <v>1719</v>
      </c>
    </row>
    <row r="796" spans="2:11">
      <c r="B796" s="54" t="s">
        <v>17</v>
      </c>
      <c r="C796" s="53" t="s">
        <v>16</v>
      </c>
      <c r="D796" s="103">
        <v>45924</v>
      </c>
      <c r="E796" s="69" t="s">
        <v>1938</v>
      </c>
      <c r="F796" s="69" t="s">
        <v>101</v>
      </c>
      <c r="G796" s="68">
        <v>777</v>
      </c>
      <c r="H796" s="74">
        <v>47.54</v>
      </c>
      <c r="I796" s="73">
        <v>36938.58</v>
      </c>
      <c r="J796" s="50" t="s">
        <v>8</v>
      </c>
      <c r="K796" s="26" t="s">
        <v>1722</v>
      </c>
    </row>
    <row r="797" spans="2:11">
      <c r="B797" s="54" t="s">
        <v>17</v>
      </c>
      <c r="C797" s="53" t="s">
        <v>16</v>
      </c>
      <c r="D797" s="103">
        <v>45924</v>
      </c>
      <c r="E797" s="69" t="s">
        <v>1938</v>
      </c>
      <c r="F797" s="69" t="s">
        <v>101</v>
      </c>
      <c r="G797" s="68">
        <v>142</v>
      </c>
      <c r="H797" s="74">
        <v>47.54</v>
      </c>
      <c r="I797" s="73">
        <v>6750.68</v>
      </c>
      <c r="J797" s="50" t="s">
        <v>8</v>
      </c>
      <c r="K797" s="26" t="s">
        <v>1725</v>
      </c>
    </row>
    <row r="798" spans="2:11">
      <c r="B798" s="54" t="s">
        <v>17</v>
      </c>
      <c r="C798" s="53" t="s">
        <v>16</v>
      </c>
      <c r="D798" s="103">
        <v>45924</v>
      </c>
      <c r="E798" s="69" t="s">
        <v>1939</v>
      </c>
      <c r="F798" s="69" t="s">
        <v>101</v>
      </c>
      <c r="G798" s="68">
        <v>38</v>
      </c>
      <c r="H798" s="74">
        <v>47.56</v>
      </c>
      <c r="I798" s="73">
        <v>1807.2800000000002</v>
      </c>
      <c r="J798" s="50" t="s">
        <v>8</v>
      </c>
      <c r="K798" s="26" t="s">
        <v>1728</v>
      </c>
    </row>
    <row r="799" spans="2:11">
      <c r="B799" s="54" t="s">
        <v>17</v>
      </c>
      <c r="C799" s="53" t="s">
        <v>16</v>
      </c>
      <c r="D799" s="103">
        <v>45924</v>
      </c>
      <c r="E799" s="69" t="s">
        <v>1940</v>
      </c>
      <c r="F799" s="69" t="s">
        <v>101</v>
      </c>
      <c r="G799" s="68">
        <v>38</v>
      </c>
      <c r="H799" s="74">
        <v>47.56</v>
      </c>
      <c r="I799" s="73">
        <v>1807.2800000000002</v>
      </c>
      <c r="J799" s="50" t="s">
        <v>8</v>
      </c>
      <c r="K799" s="26" t="s">
        <v>1731</v>
      </c>
    </row>
    <row r="800" spans="2:11">
      <c r="B800" s="54" t="s">
        <v>17</v>
      </c>
      <c r="C800" s="53" t="s">
        <v>16</v>
      </c>
      <c r="D800" s="103">
        <v>45924</v>
      </c>
      <c r="E800" s="69" t="s">
        <v>1940</v>
      </c>
      <c r="F800" s="69" t="s">
        <v>101</v>
      </c>
      <c r="G800" s="68">
        <v>30</v>
      </c>
      <c r="H800" s="74">
        <v>47.56</v>
      </c>
      <c r="I800" s="73">
        <v>1426.8000000000002</v>
      </c>
      <c r="J800" s="50" t="s">
        <v>8</v>
      </c>
      <c r="K800" s="26" t="s">
        <v>1734</v>
      </c>
    </row>
    <row r="801" spans="2:11">
      <c r="B801" s="54" t="s">
        <v>17</v>
      </c>
      <c r="C801" s="53" t="s">
        <v>16</v>
      </c>
      <c r="D801" s="103">
        <v>45924</v>
      </c>
      <c r="E801" s="69" t="s">
        <v>1940</v>
      </c>
      <c r="F801" s="69" t="s">
        <v>101</v>
      </c>
      <c r="G801" s="68">
        <v>541</v>
      </c>
      <c r="H801" s="74">
        <v>47.56</v>
      </c>
      <c r="I801" s="73">
        <v>25729.960000000003</v>
      </c>
      <c r="J801" s="50" t="s">
        <v>8</v>
      </c>
      <c r="K801" s="26" t="s">
        <v>1736</v>
      </c>
    </row>
    <row r="802" spans="2:11">
      <c r="B802" s="54" t="s">
        <v>17</v>
      </c>
      <c r="C802" s="53" t="s">
        <v>16</v>
      </c>
      <c r="D802" s="103">
        <v>45924</v>
      </c>
      <c r="E802" s="69" t="s">
        <v>1941</v>
      </c>
      <c r="F802" s="69" t="s">
        <v>101</v>
      </c>
      <c r="G802" s="68">
        <v>5</v>
      </c>
      <c r="H802" s="74">
        <v>47.58</v>
      </c>
      <c r="I802" s="73">
        <v>237.89999999999998</v>
      </c>
      <c r="J802" s="50" t="s">
        <v>8</v>
      </c>
      <c r="K802" s="26" t="s">
        <v>1739</v>
      </c>
    </row>
    <row r="803" spans="2:11">
      <c r="B803" s="54" t="s">
        <v>17</v>
      </c>
      <c r="C803" s="53" t="s">
        <v>16</v>
      </c>
      <c r="D803" s="103">
        <v>45924</v>
      </c>
      <c r="E803" s="69" t="s">
        <v>1941</v>
      </c>
      <c r="F803" s="69" t="s">
        <v>101</v>
      </c>
      <c r="G803" s="68">
        <v>33</v>
      </c>
      <c r="H803" s="74">
        <v>47.58</v>
      </c>
      <c r="I803" s="73">
        <v>1570.1399999999999</v>
      </c>
      <c r="J803" s="50" t="s">
        <v>8</v>
      </c>
      <c r="K803" s="26" t="s">
        <v>1740</v>
      </c>
    </row>
    <row r="804" spans="2:11">
      <c r="B804" s="54" t="s">
        <v>17</v>
      </c>
      <c r="C804" s="53" t="s">
        <v>16</v>
      </c>
      <c r="D804" s="103">
        <v>45924</v>
      </c>
      <c r="E804" s="69" t="s">
        <v>1941</v>
      </c>
      <c r="F804" s="69" t="s">
        <v>101</v>
      </c>
      <c r="G804" s="68">
        <v>21</v>
      </c>
      <c r="H804" s="74">
        <v>47.58</v>
      </c>
      <c r="I804" s="73">
        <v>999.18</v>
      </c>
      <c r="J804" s="50" t="s">
        <v>8</v>
      </c>
      <c r="K804" s="26" t="s">
        <v>1742</v>
      </c>
    </row>
    <row r="805" spans="2:11">
      <c r="B805" s="54" t="s">
        <v>17</v>
      </c>
      <c r="C805" s="53" t="s">
        <v>16</v>
      </c>
      <c r="D805" s="103">
        <v>45924</v>
      </c>
      <c r="E805" s="69" t="s">
        <v>1942</v>
      </c>
      <c r="F805" s="69" t="s">
        <v>101</v>
      </c>
      <c r="G805" s="68">
        <v>181</v>
      </c>
      <c r="H805" s="74">
        <v>47.6</v>
      </c>
      <c r="I805" s="73">
        <v>8615.6</v>
      </c>
      <c r="J805" s="50" t="s">
        <v>8</v>
      </c>
      <c r="K805" s="26" t="s">
        <v>1744</v>
      </c>
    </row>
    <row r="806" spans="2:11">
      <c r="B806" s="54" t="s">
        <v>17</v>
      </c>
      <c r="C806" s="53" t="s">
        <v>16</v>
      </c>
      <c r="D806" s="103">
        <v>45924</v>
      </c>
      <c r="E806" s="69" t="s">
        <v>915</v>
      </c>
      <c r="F806" s="69" t="s">
        <v>101</v>
      </c>
      <c r="G806" s="68">
        <v>30</v>
      </c>
      <c r="H806" s="74">
        <v>47.6</v>
      </c>
      <c r="I806" s="73">
        <v>1428</v>
      </c>
      <c r="J806" s="50" t="s">
        <v>8</v>
      </c>
      <c r="K806" s="26" t="s">
        <v>1746</v>
      </c>
    </row>
    <row r="807" spans="2:11">
      <c r="B807" s="54" t="s">
        <v>17</v>
      </c>
      <c r="C807" s="53" t="s">
        <v>16</v>
      </c>
      <c r="D807" s="103">
        <v>45924</v>
      </c>
      <c r="E807" s="69" t="s">
        <v>1943</v>
      </c>
      <c r="F807" s="69" t="s">
        <v>101</v>
      </c>
      <c r="G807" s="68">
        <v>60</v>
      </c>
      <c r="H807" s="74">
        <v>47.6</v>
      </c>
      <c r="I807" s="73">
        <v>2856</v>
      </c>
      <c r="J807" s="50" t="s">
        <v>8</v>
      </c>
      <c r="K807" s="26" t="s">
        <v>1748</v>
      </c>
    </row>
    <row r="808" spans="2:11">
      <c r="B808" s="54" t="s">
        <v>17</v>
      </c>
      <c r="C808" s="53" t="s">
        <v>16</v>
      </c>
      <c r="D808" s="103">
        <v>45924</v>
      </c>
      <c r="E808" s="69" t="s">
        <v>1944</v>
      </c>
      <c r="F808" s="69" t="s">
        <v>101</v>
      </c>
      <c r="G808" s="68">
        <v>90</v>
      </c>
      <c r="H808" s="74">
        <v>47.6</v>
      </c>
      <c r="I808" s="73">
        <v>4284</v>
      </c>
      <c r="J808" s="50" t="s">
        <v>8</v>
      </c>
      <c r="K808" s="26" t="s">
        <v>1750</v>
      </c>
    </row>
    <row r="809" spans="2:11">
      <c r="B809" s="54" t="s">
        <v>17</v>
      </c>
      <c r="C809" s="53" t="s">
        <v>16</v>
      </c>
      <c r="D809" s="103">
        <v>45924</v>
      </c>
      <c r="E809" s="69" t="s">
        <v>1945</v>
      </c>
      <c r="F809" s="69" t="s">
        <v>101</v>
      </c>
      <c r="G809" s="68">
        <v>90</v>
      </c>
      <c r="H809" s="74">
        <v>47.6</v>
      </c>
      <c r="I809" s="73">
        <v>4284</v>
      </c>
      <c r="J809" s="50" t="s">
        <v>8</v>
      </c>
      <c r="K809" s="26" t="s">
        <v>1752</v>
      </c>
    </row>
    <row r="810" spans="2:11">
      <c r="B810" s="54" t="s">
        <v>17</v>
      </c>
      <c r="C810" s="53" t="s">
        <v>16</v>
      </c>
      <c r="D810" s="103">
        <v>45924</v>
      </c>
      <c r="E810" s="69" t="s">
        <v>1946</v>
      </c>
      <c r="F810" s="69" t="s">
        <v>101</v>
      </c>
      <c r="G810" s="68">
        <v>60</v>
      </c>
      <c r="H810" s="74">
        <v>47.6</v>
      </c>
      <c r="I810" s="73">
        <v>2856</v>
      </c>
      <c r="J810" s="50" t="s">
        <v>8</v>
      </c>
      <c r="K810" s="26" t="s">
        <v>1754</v>
      </c>
    </row>
    <row r="811" spans="2:11">
      <c r="B811" s="54" t="s">
        <v>17</v>
      </c>
      <c r="C811" s="53" t="s">
        <v>16</v>
      </c>
      <c r="D811" s="103">
        <v>45924</v>
      </c>
      <c r="E811" s="69" t="s">
        <v>1947</v>
      </c>
      <c r="F811" s="69" t="s">
        <v>101</v>
      </c>
      <c r="G811" s="68">
        <v>30</v>
      </c>
      <c r="H811" s="74">
        <v>47.66</v>
      </c>
      <c r="I811" s="73">
        <v>1429.8</v>
      </c>
      <c r="J811" s="50" t="s">
        <v>8</v>
      </c>
      <c r="K811" s="26" t="s">
        <v>1756</v>
      </c>
    </row>
    <row r="812" spans="2:11">
      <c r="B812" s="54" t="s">
        <v>17</v>
      </c>
      <c r="C812" s="53" t="s">
        <v>16</v>
      </c>
      <c r="D812" s="103">
        <v>45924</v>
      </c>
      <c r="E812" s="69" t="s">
        <v>1948</v>
      </c>
      <c r="F812" s="69" t="s">
        <v>101</v>
      </c>
      <c r="G812" s="68">
        <v>30</v>
      </c>
      <c r="H812" s="74">
        <v>47.68</v>
      </c>
      <c r="I812" s="73">
        <v>1430.4</v>
      </c>
      <c r="J812" s="50" t="s">
        <v>8</v>
      </c>
      <c r="K812" s="26" t="s">
        <v>1758</v>
      </c>
    </row>
    <row r="813" spans="2:11">
      <c r="B813" s="54" t="s">
        <v>17</v>
      </c>
      <c r="C813" s="53" t="s">
        <v>16</v>
      </c>
      <c r="D813" s="103">
        <v>45924</v>
      </c>
      <c r="E813" s="69" t="s">
        <v>1948</v>
      </c>
      <c r="F813" s="69" t="s">
        <v>101</v>
      </c>
      <c r="G813" s="68">
        <v>30</v>
      </c>
      <c r="H813" s="74">
        <v>47.68</v>
      </c>
      <c r="I813" s="73">
        <v>1430.4</v>
      </c>
      <c r="J813" s="50" t="s">
        <v>8</v>
      </c>
      <c r="K813" s="26" t="s">
        <v>1759</v>
      </c>
    </row>
    <row r="814" spans="2:11">
      <c r="B814" s="54" t="s">
        <v>17</v>
      </c>
      <c r="C814" s="53" t="s">
        <v>16</v>
      </c>
      <c r="D814" s="103">
        <v>45924</v>
      </c>
      <c r="E814" s="69" t="s">
        <v>1949</v>
      </c>
      <c r="F814" s="69" t="s">
        <v>101</v>
      </c>
      <c r="G814" s="68">
        <v>14</v>
      </c>
      <c r="H814" s="74">
        <v>47.66</v>
      </c>
      <c r="I814" s="73">
        <v>667.24</v>
      </c>
      <c r="J814" s="50" t="s">
        <v>8</v>
      </c>
      <c r="K814" s="26" t="s">
        <v>1761</v>
      </c>
    </row>
    <row r="815" spans="2:11">
      <c r="B815" s="54" t="s">
        <v>17</v>
      </c>
      <c r="C815" s="53" t="s">
        <v>16</v>
      </c>
      <c r="D815" s="103">
        <v>45924</v>
      </c>
      <c r="E815" s="69" t="s">
        <v>1950</v>
      </c>
      <c r="F815" s="69" t="s">
        <v>101</v>
      </c>
      <c r="G815" s="68">
        <v>150</v>
      </c>
      <c r="H815" s="74">
        <v>47.68</v>
      </c>
      <c r="I815" s="73">
        <v>7152</v>
      </c>
      <c r="J815" s="50" t="s">
        <v>8</v>
      </c>
      <c r="K815" s="26" t="s">
        <v>1763</v>
      </c>
    </row>
    <row r="816" spans="2:11">
      <c r="B816" s="54" t="s">
        <v>17</v>
      </c>
      <c r="C816" s="53" t="s">
        <v>16</v>
      </c>
      <c r="D816" s="103">
        <v>45924</v>
      </c>
      <c r="E816" s="69" t="s">
        <v>1951</v>
      </c>
      <c r="F816" s="69" t="s">
        <v>101</v>
      </c>
      <c r="G816" s="68">
        <v>19</v>
      </c>
      <c r="H816" s="74">
        <v>47.66</v>
      </c>
      <c r="I816" s="73">
        <v>905.54</v>
      </c>
      <c r="J816" s="50" t="s">
        <v>8</v>
      </c>
      <c r="K816" s="26" t="s">
        <v>1765</v>
      </c>
    </row>
    <row r="817" spans="2:11">
      <c r="B817" s="54" t="s">
        <v>17</v>
      </c>
      <c r="C817" s="53" t="s">
        <v>16</v>
      </c>
      <c r="D817" s="103">
        <v>45924</v>
      </c>
      <c r="E817" s="69" t="s">
        <v>1951</v>
      </c>
      <c r="F817" s="69" t="s">
        <v>101</v>
      </c>
      <c r="G817" s="68">
        <v>120</v>
      </c>
      <c r="H817" s="74">
        <v>47.68</v>
      </c>
      <c r="I817" s="73">
        <v>5721.6</v>
      </c>
      <c r="J817" s="50" t="s">
        <v>8</v>
      </c>
      <c r="K817" s="26" t="s">
        <v>1766</v>
      </c>
    </row>
    <row r="818" spans="2:11">
      <c r="B818" s="54" t="s">
        <v>17</v>
      </c>
      <c r="C818" s="53" t="s">
        <v>16</v>
      </c>
      <c r="D818" s="103">
        <v>45924</v>
      </c>
      <c r="E818" s="69" t="s">
        <v>1951</v>
      </c>
      <c r="F818" s="69" t="s">
        <v>101</v>
      </c>
      <c r="G818" s="68">
        <v>60</v>
      </c>
      <c r="H818" s="74">
        <v>47.68</v>
      </c>
      <c r="I818" s="73">
        <v>2860.8</v>
      </c>
      <c r="J818" s="50" t="s">
        <v>8</v>
      </c>
      <c r="K818" s="26" t="s">
        <v>1767</v>
      </c>
    </row>
    <row r="819" spans="2:11">
      <c r="B819" s="54" t="s">
        <v>17</v>
      </c>
      <c r="C819" s="53" t="s">
        <v>16</v>
      </c>
      <c r="D819" s="103">
        <v>45924</v>
      </c>
      <c r="E819" s="69" t="s">
        <v>1951</v>
      </c>
      <c r="F819" s="69" t="s">
        <v>101</v>
      </c>
      <c r="G819" s="68">
        <v>27</v>
      </c>
      <c r="H819" s="74">
        <v>47.66</v>
      </c>
      <c r="I819" s="73">
        <v>1286.82</v>
      </c>
      <c r="J819" s="50" t="s">
        <v>8</v>
      </c>
      <c r="K819" s="26" t="s">
        <v>1769</v>
      </c>
    </row>
    <row r="820" spans="2:11">
      <c r="B820" s="54" t="s">
        <v>17</v>
      </c>
      <c r="C820" s="53" t="s">
        <v>16</v>
      </c>
      <c r="D820" s="103">
        <v>45924</v>
      </c>
      <c r="E820" s="69" t="s">
        <v>1952</v>
      </c>
      <c r="F820" s="69" t="s">
        <v>101</v>
      </c>
      <c r="G820" s="68">
        <v>23</v>
      </c>
      <c r="H820" s="74">
        <v>47.68</v>
      </c>
      <c r="I820" s="73">
        <v>1096.6400000000001</v>
      </c>
      <c r="J820" s="50" t="s">
        <v>8</v>
      </c>
      <c r="K820" s="26" t="s">
        <v>1771</v>
      </c>
    </row>
    <row r="821" spans="2:11">
      <c r="B821" s="54" t="s">
        <v>17</v>
      </c>
      <c r="C821" s="53" t="s">
        <v>16</v>
      </c>
      <c r="D821" s="103">
        <v>45924</v>
      </c>
      <c r="E821" s="69" t="s">
        <v>1952</v>
      </c>
      <c r="F821" s="69" t="s">
        <v>101</v>
      </c>
      <c r="G821" s="68">
        <v>19</v>
      </c>
      <c r="H821" s="74">
        <v>47.68</v>
      </c>
      <c r="I821" s="73">
        <v>905.92</v>
      </c>
      <c r="J821" s="50" t="s">
        <v>8</v>
      </c>
      <c r="K821" s="26" t="s">
        <v>1772</v>
      </c>
    </row>
    <row r="822" spans="2:11">
      <c r="B822" s="54" t="s">
        <v>17</v>
      </c>
      <c r="C822" s="53" t="s">
        <v>16</v>
      </c>
      <c r="D822" s="103">
        <v>45924</v>
      </c>
      <c r="E822" s="69" t="s">
        <v>1952</v>
      </c>
      <c r="F822" s="69" t="s">
        <v>101</v>
      </c>
      <c r="G822" s="68">
        <v>19</v>
      </c>
      <c r="H822" s="74">
        <v>47.68</v>
      </c>
      <c r="I822" s="73">
        <v>905.92</v>
      </c>
      <c r="J822" s="50" t="s">
        <v>8</v>
      </c>
      <c r="K822" s="26" t="s">
        <v>1773</v>
      </c>
    </row>
    <row r="823" spans="2:11">
      <c r="B823" s="54" t="s">
        <v>17</v>
      </c>
      <c r="C823" s="53" t="s">
        <v>16</v>
      </c>
      <c r="D823" s="103">
        <v>45924</v>
      </c>
      <c r="E823" s="69" t="s">
        <v>1952</v>
      </c>
      <c r="F823" s="69" t="s">
        <v>101</v>
      </c>
      <c r="G823" s="68">
        <v>17</v>
      </c>
      <c r="H823" s="74">
        <v>47.68</v>
      </c>
      <c r="I823" s="73">
        <v>810.56</v>
      </c>
      <c r="J823" s="50" t="s">
        <v>8</v>
      </c>
      <c r="K823" s="26" t="s">
        <v>1774</v>
      </c>
    </row>
    <row r="824" spans="2:11">
      <c r="B824" s="54" t="s">
        <v>17</v>
      </c>
      <c r="C824" s="53" t="s">
        <v>16</v>
      </c>
      <c r="D824" s="103">
        <v>45924</v>
      </c>
      <c r="E824" s="69" t="s">
        <v>1952</v>
      </c>
      <c r="F824" s="69" t="s">
        <v>101</v>
      </c>
      <c r="G824" s="68">
        <v>85</v>
      </c>
      <c r="H824" s="74">
        <v>47.68</v>
      </c>
      <c r="I824" s="73">
        <v>4052.8</v>
      </c>
      <c r="J824" s="50" t="s">
        <v>8</v>
      </c>
      <c r="K824" s="26" t="s">
        <v>1775</v>
      </c>
    </row>
    <row r="825" spans="2:11">
      <c r="B825" s="54" t="s">
        <v>17</v>
      </c>
      <c r="C825" s="53" t="s">
        <v>16</v>
      </c>
      <c r="D825" s="103">
        <v>45924</v>
      </c>
      <c r="E825" s="69" t="s">
        <v>1953</v>
      </c>
      <c r="F825" s="69" t="s">
        <v>101</v>
      </c>
      <c r="G825" s="68">
        <v>120</v>
      </c>
      <c r="H825" s="74">
        <v>47.76</v>
      </c>
      <c r="I825" s="73">
        <v>5731.2</v>
      </c>
      <c r="J825" s="50" t="s">
        <v>8</v>
      </c>
      <c r="K825" s="26" t="s">
        <v>1777</v>
      </c>
    </row>
    <row r="826" spans="2:11">
      <c r="B826" s="54" t="s">
        <v>17</v>
      </c>
      <c r="C826" s="53" t="s">
        <v>16</v>
      </c>
      <c r="D826" s="103">
        <v>45924</v>
      </c>
      <c r="E826" s="69" t="s">
        <v>1954</v>
      </c>
      <c r="F826" s="69" t="s">
        <v>101</v>
      </c>
      <c r="G826" s="68">
        <v>150</v>
      </c>
      <c r="H826" s="74">
        <v>47.76</v>
      </c>
      <c r="I826" s="73">
        <v>7164</v>
      </c>
      <c r="J826" s="50" t="s">
        <v>8</v>
      </c>
      <c r="K826" s="26" t="s">
        <v>1779</v>
      </c>
    </row>
    <row r="827" spans="2:11">
      <c r="B827" s="54" t="s">
        <v>17</v>
      </c>
      <c r="C827" s="53" t="s">
        <v>16</v>
      </c>
      <c r="D827" s="103">
        <v>45924</v>
      </c>
      <c r="E827" s="69" t="s">
        <v>1955</v>
      </c>
      <c r="F827" s="69" t="s">
        <v>101</v>
      </c>
      <c r="G827" s="68">
        <v>30</v>
      </c>
      <c r="H827" s="74">
        <v>47.8</v>
      </c>
      <c r="I827" s="73">
        <v>1434</v>
      </c>
      <c r="J827" s="50" t="s">
        <v>8</v>
      </c>
      <c r="K827" s="26" t="s">
        <v>1781</v>
      </c>
    </row>
    <row r="828" spans="2:11">
      <c r="B828" s="54" t="s">
        <v>17</v>
      </c>
      <c r="C828" s="53" t="s">
        <v>16</v>
      </c>
      <c r="D828" s="103">
        <v>45924</v>
      </c>
      <c r="E828" s="69" t="s">
        <v>1956</v>
      </c>
      <c r="F828" s="69" t="s">
        <v>101</v>
      </c>
      <c r="G828" s="68">
        <v>60</v>
      </c>
      <c r="H828" s="74">
        <v>47.74</v>
      </c>
      <c r="I828" s="73">
        <v>2864.4</v>
      </c>
      <c r="J828" s="50" t="s">
        <v>8</v>
      </c>
      <c r="K828" s="26" t="s">
        <v>1783</v>
      </c>
    </row>
    <row r="829" spans="2:11">
      <c r="B829" s="54" t="s">
        <v>17</v>
      </c>
      <c r="C829" s="53" t="s">
        <v>16</v>
      </c>
      <c r="D829" s="103">
        <v>45924</v>
      </c>
      <c r="E829" s="69" t="s">
        <v>1956</v>
      </c>
      <c r="F829" s="69" t="s">
        <v>101</v>
      </c>
      <c r="G829" s="68">
        <v>60</v>
      </c>
      <c r="H829" s="74">
        <v>47.74</v>
      </c>
      <c r="I829" s="73">
        <v>2864.4</v>
      </c>
      <c r="J829" s="50" t="s">
        <v>8</v>
      </c>
      <c r="K829" s="26" t="s">
        <v>1784</v>
      </c>
    </row>
    <row r="830" spans="2:11">
      <c r="B830" s="54" t="s">
        <v>17</v>
      </c>
      <c r="C830" s="53" t="s">
        <v>16</v>
      </c>
      <c r="D830" s="103">
        <v>45924</v>
      </c>
      <c r="E830" s="69" t="s">
        <v>1956</v>
      </c>
      <c r="F830" s="69" t="s">
        <v>101</v>
      </c>
      <c r="G830" s="68">
        <v>30</v>
      </c>
      <c r="H830" s="74">
        <v>47.74</v>
      </c>
      <c r="I830" s="73">
        <v>1432.2</v>
      </c>
      <c r="J830" s="50" t="s">
        <v>8</v>
      </c>
      <c r="K830" s="26" t="s">
        <v>1785</v>
      </c>
    </row>
    <row r="831" spans="2:11">
      <c r="B831" s="54" t="s">
        <v>17</v>
      </c>
      <c r="C831" s="53" t="s">
        <v>16</v>
      </c>
      <c r="D831" s="103">
        <v>45924</v>
      </c>
      <c r="E831" s="69" t="s">
        <v>1957</v>
      </c>
      <c r="F831" s="69" t="s">
        <v>101</v>
      </c>
      <c r="G831" s="68">
        <v>30</v>
      </c>
      <c r="H831" s="74">
        <v>47.74</v>
      </c>
      <c r="I831" s="73">
        <v>1432.2</v>
      </c>
      <c r="J831" s="50" t="s">
        <v>8</v>
      </c>
      <c r="K831" s="26" t="s">
        <v>1787</v>
      </c>
    </row>
    <row r="832" spans="2:11">
      <c r="B832" s="54" t="s">
        <v>17</v>
      </c>
      <c r="C832" s="53" t="s">
        <v>16</v>
      </c>
      <c r="D832" s="103">
        <v>45924</v>
      </c>
      <c r="E832" s="69" t="s">
        <v>1958</v>
      </c>
      <c r="F832" s="69" t="s">
        <v>101</v>
      </c>
      <c r="G832" s="68">
        <v>30</v>
      </c>
      <c r="H832" s="74">
        <v>47.8</v>
      </c>
      <c r="I832" s="73">
        <v>1434</v>
      </c>
      <c r="J832" s="50" t="s">
        <v>8</v>
      </c>
      <c r="K832" s="26" t="s">
        <v>1789</v>
      </c>
    </row>
    <row r="833" spans="2:11">
      <c r="B833" s="54" t="s">
        <v>17</v>
      </c>
      <c r="C833" s="53" t="s">
        <v>16</v>
      </c>
      <c r="D833" s="103">
        <v>45924</v>
      </c>
      <c r="E833" s="69" t="s">
        <v>1959</v>
      </c>
      <c r="F833" s="69" t="s">
        <v>101</v>
      </c>
      <c r="G833" s="68">
        <v>210</v>
      </c>
      <c r="H833" s="74">
        <v>47.86</v>
      </c>
      <c r="I833" s="73">
        <v>10050.6</v>
      </c>
      <c r="J833" s="50" t="s">
        <v>8</v>
      </c>
      <c r="K833" s="26" t="s">
        <v>1791</v>
      </c>
    </row>
    <row r="834" spans="2:11">
      <c r="B834" s="54" t="s">
        <v>17</v>
      </c>
      <c r="C834" s="53" t="s">
        <v>16</v>
      </c>
      <c r="D834" s="103">
        <v>45924</v>
      </c>
      <c r="E834" s="69" t="s">
        <v>1959</v>
      </c>
      <c r="F834" s="69" t="s">
        <v>101</v>
      </c>
      <c r="G834" s="68">
        <v>68</v>
      </c>
      <c r="H834" s="74">
        <v>47.86</v>
      </c>
      <c r="I834" s="73">
        <v>3254.48</v>
      </c>
      <c r="J834" s="50" t="s">
        <v>8</v>
      </c>
      <c r="K834" s="26" t="s">
        <v>1792</v>
      </c>
    </row>
    <row r="835" spans="2:11">
      <c r="B835" s="54" t="s">
        <v>17</v>
      </c>
      <c r="C835" s="53" t="s">
        <v>16</v>
      </c>
      <c r="D835" s="103">
        <v>45924</v>
      </c>
      <c r="E835" s="69" t="s">
        <v>1959</v>
      </c>
      <c r="F835" s="69" t="s">
        <v>101</v>
      </c>
      <c r="G835" s="68">
        <v>202</v>
      </c>
      <c r="H835" s="74">
        <v>47.86</v>
      </c>
      <c r="I835" s="73">
        <v>9667.7199999999993</v>
      </c>
      <c r="J835" s="50" t="s">
        <v>8</v>
      </c>
      <c r="K835" s="26" t="s">
        <v>1793</v>
      </c>
    </row>
    <row r="836" spans="2:11">
      <c r="B836" s="54" t="s">
        <v>17</v>
      </c>
      <c r="C836" s="53" t="s">
        <v>16</v>
      </c>
      <c r="D836" s="103">
        <v>45924</v>
      </c>
      <c r="E836" s="69" t="s">
        <v>1960</v>
      </c>
      <c r="F836" s="69" t="s">
        <v>101</v>
      </c>
      <c r="G836" s="68">
        <v>60</v>
      </c>
      <c r="H836" s="74">
        <v>47.86</v>
      </c>
      <c r="I836" s="73">
        <v>2871.6</v>
      </c>
      <c r="J836" s="50" t="s">
        <v>8</v>
      </c>
      <c r="K836" s="26" t="s">
        <v>1795</v>
      </c>
    </row>
    <row r="837" spans="2:11">
      <c r="B837" s="54" t="s">
        <v>17</v>
      </c>
      <c r="C837" s="53" t="s">
        <v>16</v>
      </c>
      <c r="D837" s="103">
        <v>45924</v>
      </c>
      <c r="E837" s="69" t="s">
        <v>1961</v>
      </c>
      <c r="F837" s="69" t="s">
        <v>101</v>
      </c>
      <c r="G837" s="68">
        <v>30</v>
      </c>
      <c r="H837" s="74">
        <v>47.84</v>
      </c>
      <c r="I837" s="73">
        <v>1435.2</v>
      </c>
      <c r="J837" s="50" t="s">
        <v>8</v>
      </c>
      <c r="K837" s="26" t="s">
        <v>1797</v>
      </c>
    </row>
    <row r="838" spans="2:11">
      <c r="B838" s="54" t="s">
        <v>17</v>
      </c>
      <c r="C838" s="53" t="s">
        <v>16</v>
      </c>
      <c r="D838" s="103">
        <v>45924</v>
      </c>
      <c r="E838" s="69" t="s">
        <v>1961</v>
      </c>
      <c r="F838" s="69" t="s">
        <v>101</v>
      </c>
      <c r="G838" s="68">
        <v>30</v>
      </c>
      <c r="H838" s="74">
        <v>47.84</v>
      </c>
      <c r="I838" s="73">
        <v>1435.2</v>
      </c>
      <c r="J838" s="50" t="s">
        <v>8</v>
      </c>
      <c r="K838" s="26" t="s">
        <v>1798</v>
      </c>
    </row>
    <row r="839" spans="2:11">
      <c r="B839" s="54" t="s">
        <v>17</v>
      </c>
      <c r="C839" s="53" t="s">
        <v>16</v>
      </c>
      <c r="D839" s="103">
        <v>45924</v>
      </c>
      <c r="E839" s="69" t="s">
        <v>1961</v>
      </c>
      <c r="F839" s="69" t="s">
        <v>101</v>
      </c>
      <c r="G839" s="68">
        <v>30</v>
      </c>
      <c r="H839" s="74">
        <v>47.86</v>
      </c>
      <c r="I839" s="73">
        <v>1435.8</v>
      </c>
      <c r="J839" s="50" t="s">
        <v>8</v>
      </c>
      <c r="K839" s="26" t="s">
        <v>1800</v>
      </c>
    </row>
    <row r="840" spans="2:11">
      <c r="B840" s="54" t="s">
        <v>17</v>
      </c>
      <c r="C840" s="53" t="s">
        <v>16</v>
      </c>
      <c r="D840" s="103">
        <v>45924</v>
      </c>
      <c r="E840" s="69" t="s">
        <v>1962</v>
      </c>
      <c r="F840" s="69" t="s">
        <v>101</v>
      </c>
      <c r="G840" s="68">
        <v>59</v>
      </c>
      <c r="H840" s="74">
        <v>47.86</v>
      </c>
      <c r="I840" s="73">
        <v>2823.74</v>
      </c>
      <c r="J840" s="50" t="s">
        <v>8</v>
      </c>
      <c r="K840" s="26" t="s">
        <v>1802</v>
      </c>
    </row>
    <row r="841" spans="2:11">
      <c r="B841" s="54" t="s">
        <v>17</v>
      </c>
      <c r="C841" s="53" t="s">
        <v>16</v>
      </c>
      <c r="D841" s="103">
        <v>45924</v>
      </c>
      <c r="E841" s="69" t="s">
        <v>1962</v>
      </c>
      <c r="F841" s="69" t="s">
        <v>101</v>
      </c>
      <c r="G841" s="68">
        <v>123</v>
      </c>
      <c r="H841" s="74">
        <v>47.86</v>
      </c>
      <c r="I841" s="73">
        <v>5886.78</v>
      </c>
      <c r="J841" s="50" t="s">
        <v>8</v>
      </c>
      <c r="K841" s="26" t="s">
        <v>1803</v>
      </c>
    </row>
    <row r="842" spans="2:11">
      <c r="B842" s="54" t="s">
        <v>17</v>
      </c>
      <c r="C842" s="53" t="s">
        <v>16</v>
      </c>
      <c r="D842" s="103">
        <v>45924</v>
      </c>
      <c r="E842" s="69" t="s">
        <v>1962</v>
      </c>
      <c r="F842" s="69" t="s">
        <v>101</v>
      </c>
      <c r="G842" s="68">
        <v>58</v>
      </c>
      <c r="H842" s="74">
        <v>47.86</v>
      </c>
      <c r="I842" s="73">
        <v>2775.88</v>
      </c>
      <c r="J842" s="50" t="s">
        <v>8</v>
      </c>
      <c r="K842" s="26" t="s">
        <v>1804</v>
      </c>
    </row>
    <row r="843" spans="2:11">
      <c r="B843" s="54" t="s">
        <v>17</v>
      </c>
      <c r="C843" s="53" t="s">
        <v>16</v>
      </c>
      <c r="D843" s="103">
        <v>45924</v>
      </c>
      <c r="E843" s="69" t="s">
        <v>1963</v>
      </c>
      <c r="F843" s="69" t="s">
        <v>101</v>
      </c>
      <c r="G843" s="68">
        <v>30</v>
      </c>
      <c r="H843" s="74">
        <v>47.84</v>
      </c>
      <c r="I843" s="73">
        <v>1435.2</v>
      </c>
      <c r="J843" s="50" t="s">
        <v>8</v>
      </c>
      <c r="K843" s="26" t="s">
        <v>1806</v>
      </c>
    </row>
    <row r="844" spans="2:11">
      <c r="B844" s="54" t="s">
        <v>17</v>
      </c>
      <c r="C844" s="53" t="s">
        <v>16</v>
      </c>
      <c r="D844" s="103">
        <v>45924</v>
      </c>
      <c r="E844" s="69" t="s">
        <v>1964</v>
      </c>
      <c r="F844" s="69" t="s">
        <v>101</v>
      </c>
      <c r="G844" s="68">
        <v>30</v>
      </c>
      <c r="H844" s="74">
        <v>47.84</v>
      </c>
      <c r="I844" s="73">
        <v>1435.2</v>
      </c>
      <c r="J844" s="50" t="s">
        <v>8</v>
      </c>
      <c r="K844" s="26" t="s">
        <v>1808</v>
      </c>
    </row>
    <row r="845" spans="2:11">
      <c r="B845" s="54" t="s">
        <v>17</v>
      </c>
      <c r="C845" s="53" t="s">
        <v>16</v>
      </c>
      <c r="D845" s="103">
        <v>45924</v>
      </c>
      <c r="E845" s="69" t="s">
        <v>1965</v>
      </c>
      <c r="F845" s="69" t="s">
        <v>101</v>
      </c>
      <c r="G845" s="68">
        <v>63</v>
      </c>
      <c r="H845" s="74">
        <v>47.86</v>
      </c>
      <c r="I845" s="73">
        <v>3015.18</v>
      </c>
      <c r="J845" s="50" t="s">
        <v>8</v>
      </c>
      <c r="K845" s="26" t="s">
        <v>1810</v>
      </c>
    </row>
    <row r="846" spans="2:11">
      <c r="B846" s="54" t="s">
        <v>17</v>
      </c>
      <c r="C846" s="53" t="s">
        <v>16</v>
      </c>
      <c r="D846" s="103">
        <v>45924</v>
      </c>
      <c r="E846" s="69" t="s">
        <v>1965</v>
      </c>
      <c r="F846" s="69" t="s">
        <v>101</v>
      </c>
      <c r="G846" s="68">
        <v>39</v>
      </c>
      <c r="H846" s="74">
        <v>47.86</v>
      </c>
      <c r="I846" s="73">
        <v>1866.54</v>
      </c>
      <c r="J846" s="50" t="s">
        <v>8</v>
      </c>
      <c r="K846" s="26" t="s">
        <v>1811</v>
      </c>
    </row>
    <row r="847" spans="2:11">
      <c r="B847" s="54" t="s">
        <v>17</v>
      </c>
      <c r="C847" s="53" t="s">
        <v>16</v>
      </c>
      <c r="D847" s="103">
        <v>45924</v>
      </c>
      <c r="E847" s="69" t="s">
        <v>1965</v>
      </c>
      <c r="F847" s="69" t="s">
        <v>101</v>
      </c>
      <c r="G847" s="68">
        <v>48</v>
      </c>
      <c r="H847" s="74">
        <v>47.86</v>
      </c>
      <c r="I847" s="73">
        <v>2297.2799999999997</v>
      </c>
      <c r="J847" s="50" t="s">
        <v>8</v>
      </c>
      <c r="K847" s="26" t="s">
        <v>1812</v>
      </c>
    </row>
    <row r="848" spans="2:11">
      <c r="B848" s="54" t="s">
        <v>17</v>
      </c>
      <c r="C848" s="53" t="s">
        <v>16</v>
      </c>
      <c r="D848" s="103">
        <v>45924</v>
      </c>
      <c r="E848" s="69" t="s">
        <v>1966</v>
      </c>
      <c r="F848" s="69" t="s">
        <v>101</v>
      </c>
      <c r="G848" s="68">
        <v>30</v>
      </c>
      <c r="H848" s="74">
        <v>47.82</v>
      </c>
      <c r="I848" s="73">
        <v>1434.6</v>
      </c>
      <c r="J848" s="50" t="s">
        <v>8</v>
      </c>
      <c r="K848" s="26" t="s">
        <v>1814</v>
      </c>
    </row>
    <row r="849" spans="2:11">
      <c r="B849" s="54" t="s">
        <v>17</v>
      </c>
      <c r="C849" s="53" t="s">
        <v>16</v>
      </c>
      <c r="D849" s="103">
        <v>45924</v>
      </c>
      <c r="E849" s="69" t="s">
        <v>1967</v>
      </c>
      <c r="F849" s="69" t="s">
        <v>101</v>
      </c>
      <c r="G849" s="68">
        <v>89</v>
      </c>
      <c r="H849" s="74">
        <v>47.82</v>
      </c>
      <c r="I849" s="73">
        <v>4255.9800000000005</v>
      </c>
      <c r="J849" s="50" t="s">
        <v>8</v>
      </c>
      <c r="K849" s="26" t="s">
        <v>1816</v>
      </c>
    </row>
    <row r="850" spans="2:11">
      <c r="B850" s="54" t="s">
        <v>17</v>
      </c>
      <c r="C850" s="53" t="s">
        <v>16</v>
      </c>
      <c r="D850" s="103">
        <v>45924</v>
      </c>
      <c r="E850" s="69" t="s">
        <v>1967</v>
      </c>
      <c r="F850" s="69" t="s">
        <v>101</v>
      </c>
      <c r="G850" s="68">
        <v>50</v>
      </c>
      <c r="H850" s="74">
        <v>47.82</v>
      </c>
      <c r="I850" s="73">
        <v>2391</v>
      </c>
      <c r="J850" s="50" t="s">
        <v>8</v>
      </c>
      <c r="K850" s="26" t="s">
        <v>1817</v>
      </c>
    </row>
    <row r="851" spans="2:11">
      <c r="B851" s="54" t="s">
        <v>17</v>
      </c>
      <c r="C851" s="53" t="s">
        <v>16</v>
      </c>
      <c r="D851" s="103">
        <v>45924</v>
      </c>
      <c r="E851" s="69" t="s">
        <v>1967</v>
      </c>
      <c r="F851" s="69" t="s">
        <v>101</v>
      </c>
      <c r="G851" s="68">
        <v>11</v>
      </c>
      <c r="H851" s="74">
        <v>47.84</v>
      </c>
      <c r="I851" s="73">
        <v>526.24</v>
      </c>
      <c r="J851" s="50" t="s">
        <v>8</v>
      </c>
      <c r="K851" s="26" t="s">
        <v>1818</v>
      </c>
    </row>
    <row r="852" spans="2:11">
      <c r="B852" s="54" t="s">
        <v>17</v>
      </c>
      <c r="C852" s="53" t="s">
        <v>16</v>
      </c>
      <c r="D852" s="103">
        <v>45924</v>
      </c>
      <c r="E852" s="69" t="s">
        <v>1968</v>
      </c>
      <c r="F852" s="69" t="s">
        <v>101</v>
      </c>
      <c r="G852" s="68">
        <v>30</v>
      </c>
      <c r="H852" s="74">
        <v>47.86</v>
      </c>
      <c r="I852" s="73">
        <v>1435.8</v>
      </c>
      <c r="J852" s="50" t="s">
        <v>8</v>
      </c>
      <c r="K852" s="26" t="s">
        <v>1820</v>
      </c>
    </row>
    <row r="853" spans="2:11">
      <c r="B853" s="54" t="s">
        <v>17</v>
      </c>
      <c r="C853" s="53" t="s">
        <v>16</v>
      </c>
      <c r="D853" s="103">
        <v>45924</v>
      </c>
      <c r="E853" s="69" t="s">
        <v>1968</v>
      </c>
      <c r="F853" s="69" t="s">
        <v>101</v>
      </c>
      <c r="G853" s="68">
        <v>210</v>
      </c>
      <c r="H853" s="74">
        <v>47.86</v>
      </c>
      <c r="I853" s="73">
        <v>10050.6</v>
      </c>
      <c r="J853" s="50" t="s">
        <v>8</v>
      </c>
      <c r="K853" s="26" t="s">
        <v>1821</v>
      </c>
    </row>
    <row r="854" spans="2:11">
      <c r="B854" s="54" t="s">
        <v>17</v>
      </c>
      <c r="C854" s="53" t="s">
        <v>16</v>
      </c>
      <c r="D854" s="103">
        <v>45924</v>
      </c>
      <c r="E854" s="69" t="s">
        <v>1968</v>
      </c>
      <c r="F854" s="69" t="s">
        <v>101</v>
      </c>
      <c r="G854" s="68">
        <v>30</v>
      </c>
      <c r="H854" s="74">
        <v>47.86</v>
      </c>
      <c r="I854" s="73">
        <v>1435.8</v>
      </c>
      <c r="J854" s="50" t="s">
        <v>8</v>
      </c>
      <c r="K854" s="26" t="s">
        <v>1822</v>
      </c>
    </row>
    <row r="855" spans="2:11">
      <c r="B855" s="54" t="s">
        <v>17</v>
      </c>
      <c r="C855" s="53" t="s">
        <v>16</v>
      </c>
      <c r="D855" s="103">
        <v>45924</v>
      </c>
      <c r="E855" s="69" t="s">
        <v>1968</v>
      </c>
      <c r="F855" s="69" t="s">
        <v>101</v>
      </c>
      <c r="G855" s="68">
        <v>30</v>
      </c>
      <c r="H855" s="74">
        <v>47.86</v>
      </c>
      <c r="I855" s="73">
        <v>1435.8</v>
      </c>
      <c r="J855" s="50" t="s">
        <v>8</v>
      </c>
      <c r="K855" s="26" t="s">
        <v>1823</v>
      </c>
    </row>
    <row r="856" spans="2:11">
      <c r="B856" s="54" t="s">
        <v>17</v>
      </c>
      <c r="C856" s="53" t="s">
        <v>16</v>
      </c>
      <c r="D856" s="103">
        <v>45924</v>
      </c>
      <c r="E856" s="69" t="s">
        <v>1969</v>
      </c>
      <c r="F856" s="69" t="s">
        <v>101</v>
      </c>
      <c r="G856" s="68">
        <v>150</v>
      </c>
      <c r="H856" s="74">
        <v>47.86</v>
      </c>
      <c r="I856" s="73">
        <v>7179</v>
      </c>
      <c r="J856" s="50" t="s">
        <v>8</v>
      </c>
      <c r="K856" s="26" t="s">
        <v>1825</v>
      </c>
    </row>
    <row r="857" spans="2:11">
      <c r="B857" s="54" t="s">
        <v>17</v>
      </c>
      <c r="C857" s="53" t="s">
        <v>16</v>
      </c>
      <c r="D857" s="103">
        <v>45924</v>
      </c>
      <c r="E857" s="69" t="s">
        <v>1970</v>
      </c>
      <c r="F857" s="69" t="s">
        <v>101</v>
      </c>
      <c r="G857" s="68">
        <v>8</v>
      </c>
      <c r="H857" s="74">
        <v>47.84</v>
      </c>
      <c r="I857" s="73">
        <v>382.72</v>
      </c>
      <c r="J857" s="50" t="s">
        <v>8</v>
      </c>
      <c r="K857" s="26" t="s">
        <v>1827</v>
      </c>
    </row>
    <row r="858" spans="2:11">
      <c r="B858" s="54" t="s">
        <v>17</v>
      </c>
      <c r="C858" s="53" t="s">
        <v>16</v>
      </c>
      <c r="D858" s="103">
        <v>45924</v>
      </c>
      <c r="E858" s="69" t="s">
        <v>1970</v>
      </c>
      <c r="F858" s="69" t="s">
        <v>101</v>
      </c>
      <c r="G858" s="68">
        <v>30</v>
      </c>
      <c r="H858" s="74">
        <v>47.84</v>
      </c>
      <c r="I858" s="73">
        <v>1435.2</v>
      </c>
      <c r="J858" s="50" t="s">
        <v>8</v>
      </c>
      <c r="K858" s="26" t="s">
        <v>1828</v>
      </c>
    </row>
    <row r="859" spans="2:11">
      <c r="B859" s="54" t="s">
        <v>17</v>
      </c>
      <c r="C859" s="53" t="s">
        <v>16</v>
      </c>
      <c r="D859" s="103">
        <v>45924</v>
      </c>
      <c r="E859" s="69" t="s">
        <v>1971</v>
      </c>
      <c r="F859" s="69" t="s">
        <v>101</v>
      </c>
      <c r="G859" s="68">
        <v>30</v>
      </c>
      <c r="H859" s="74">
        <v>47.88</v>
      </c>
      <c r="I859" s="73">
        <v>1436.4</v>
      </c>
      <c r="J859" s="50" t="s">
        <v>8</v>
      </c>
      <c r="K859" s="26" t="s">
        <v>1830</v>
      </c>
    </row>
    <row r="860" spans="2:11">
      <c r="B860" s="54" t="s">
        <v>17</v>
      </c>
      <c r="C860" s="53" t="s">
        <v>16</v>
      </c>
      <c r="D860" s="103">
        <v>45924</v>
      </c>
      <c r="E860" s="69" t="s">
        <v>1972</v>
      </c>
      <c r="F860" s="69" t="s">
        <v>101</v>
      </c>
      <c r="G860" s="68">
        <v>8</v>
      </c>
      <c r="H860" s="74">
        <v>47.88</v>
      </c>
      <c r="I860" s="73">
        <v>383.04</v>
      </c>
      <c r="J860" s="50" t="s">
        <v>8</v>
      </c>
      <c r="K860" s="26" t="s">
        <v>1832</v>
      </c>
    </row>
    <row r="861" spans="2:11">
      <c r="B861" s="54" t="s">
        <v>17</v>
      </c>
      <c r="C861" s="53" t="s">
        <v>16</v>
      </c>
      <c r="D861" s="103">
        <v>45924</v>
      </c>
      <c r="E861" s="69" t="s">
        <v>1973</v>
      </c>
      <c r="F861" s="69" t="s">
        <v>101</v>
      </c>
      <c r="G861" s="68">
        <v>30</v>
      </c>
      <c r="H861" s="74">
        <v>47.9</v>
      </c>
      <c r="I861" s="73">
        <v>1437</v>
      </c>
      <c r="J861" s="50" t="s">
        <v>8</v>
      </c>
      <c r="K861" s="26" t="s">
        <v>1834</v>
      </c>
    </row>
    <row r="862" spans="2:11">
      <c r="B862" s="54" t="s">
        <v>17</v>
      </c>
      <c r="C862" s="53" t="s">
        <v>16</v>
      </c>
      <c r="D862" s="103">
        <v>45924</v>
      </c>
      <c r="E862" s="69" t="s">
        <v>1973</v>
      </c>
      <c r="F862" s="69" t="s">
        <v>101</v>
      </c>
      <c r="G862" s="68">
        <v>180</v>
      </c>
      <c r="H862" s="74">
        <v>47.9</v>
      </c>
      <c r="I862" s="73">
        <v>8622</v>
      </c>
      <c r="J862" s="50" t="s">
        <v>8</v>
      </c>
      <c r="K862" s="26" t="s">
        <v>1835</v>
      </c>
    </row>
    <row r="863" spans="2:11">
      <c r="B863" s="54" t="s">
        <v>17</v>
      </c>
      <c r="C863" s="53" t="s">
        <v>16</v>
      </c>
      <c r="D863" s="103">
        <v>45924</v>
      </c>
      <c r="E863" s="69" t="s">
        <v>1974</v>
      </c>
      <c r="F863" s="69" t="s">
        <v>101</v>
      </c>
      <c r="G863" s="68">
        <v>30</v>
      </c>
      <c r="H863" s="74">
        <v>47.9</v>
      </c>
      <c r="I863" s="73">
        <v>1437</v>
      </c>
      <c r="J863" s="50" t="s">
        <v>8</v>
      </c>
      <c r="K863" s="26" t="s">
        <v>1837</v>
      </c>
    </row>
    <row r="864" spans="2:11">
      <c r="B864" s="54" t="s">
        <v>17</v>
      </c>
      <c r="C864" s="53" t="s">
        <v>16</v>
      </c>
      <c r="D864" s="103">
        <v>45924</v>
      </c>
      <c r="E864" s="69" t="s">
        <v>512</v>
      </c>
      <c r="F864" s="69" t="s">
        <v>101</v>
      </c>
      <c r="G864" s="68">
        <v>87</v>
      </c>
      <c r="H864" s="74">
        <v>47.9</v>
      </c>
      <c r="I864" s="73">
        <v>4167.3</v>
      </c>
      <c r="J864" s="50" t="s">
        <v>8</v>
      </c>
      <c r="K864" s="26" t="s">
        <v>1839</v>
      </c>
    </row>
    <row r="865" spans="2:11">
      <c r="B865" s="54" t="s">
        <v>17</v>
      </c>
      <c r="C865" s="53" t="s">
        <v>16</v>
      </c>
      <c r="D865" s="103">
        <v>45924</v>
      </c>
      <c r="E865" s="69" t="s">
        <v>512</v>
      </c>
      <c r="F865" s="69" t="s">
        <v>101</v>
      </c>
      <c r="G865" s="68">
        <v>85</v>
      </c>
      <c r="H865" s="74">
        <v>47.9</v>
      </c>
      <c r="I865" s="73">
        <v>4071.5</v>
      </c>
      <c r="J865" s="50" t="s">
        <v>8</v>
      </c>
      <c r="K865" s="26" t="s">
        <v>1840</v>
      </c>
    </row>
    <row r="866" spans="2:11">
      <c r="B866" s="54" t="s">
        <v>17</v>
      </c>
      <c r="C866" s="53" t="s">
        <v>16</v>
      </c>
      <c r="D866" s="103">
        <v>45924</v>
      </c>
      <c r="E866" s="69" t="s">
        <v>1975</v>
      </c>
      <c r="F866" s="69" t="s">
        <v>101</v>
      </c>
      <c r="G866" s="68">
        <v>180</v>
      </c>
      <c r="H866" s="74">
        <v>47.8</v>
      </c>
      <c r="I866" s="73">
        <v>8604</v>
      </c>
      <c r="J866" s="50" t="s">
        <v>8</v>
      </c>
      <c r="K866" s="26" t="s">
        <v>1842</v>
      </c>
    </row>
    <row r="867" spans="2:11">
      <c r="B867" s="54" t="s">
        <v>17</v>
      </c>
      <c r="C867" s="53" t="s">
        <v>16</v>
      </c>
      <c r="D867" s="103">
        <v>45924</v>
      </c>
      <c r="E867" s="69" t="s">
        <v>1976</v>
      </c>
      <c r="F867" s="69" t="s">
        <v>101</v>
      </c>
      <c r="G867" s="68">
        <v>30</v>
      </c>
      <c r="H867" s="74">
        <v>47.8</v>
      </c>
      <c r="I867" s="73">
        <v>1434</v>
      </c>
      <c r="J867" s="50" t="s">
        <v>8</v>
      </c>
      <c r="K867" s="26" t="s">
        <v>1845</v>
      </c>
    </row>
    <row r="868" spans="2:11">
      <c r="B868" s="54" t="s">
        <v>17</v>
      </c>
      <c r="C868" s="53" t="s">
        <v>16</v>
      </c>
      <c r="D868" s="103">
        <v>45924</v>
      </c>
      <c r="E868" s="69" t="s">
        <v>1977</v>
      </c>
      <c r="F868" s="69" t="s">
        <v>101</v>
      </c>
      <c r="G868" s="68">
        <v>150</v>
      </c>
      <c r="H868" s="74">
        <v>47.8</v>
      </c>
      <c r="I868" s="73">
        <v>7170</v>
      </c>
      <c r="J868" s="50" t="s">
        <v>8</v>
      </c>
      <c r="K868" s="26" t="s">
        <v>1847</v>
      </c>
    </row>
    <row r="869" spans="2:11">
      <c r="B869" s="54" t="s">
        <v>17</v>
      </c>
      <c r="C869" s="53" t="s">
        <v>16</v>
      </c>
      <c r="D869" s="103">
        <v>45924</v>
      </c>
      <c r="E869" s="69" t="s">
        <v>1978</v>
      </c>
      <c r="F869" s="69" t="s">
        <v>101</v>
      </c>
      <c r="G869" s="68">
        <v>5000</v>
      </c>
      <c r="H869" s="74">
        <v>47.78</v>
      </c>
      <c r="I869" s="73">
        <v>238900</v>
      </c>
      <c r="J869" s="50" t="s">
        <v>8</v>
      </c>
      <c r="K869" s="26" t="s">
        <v>1849</v>
      </c>
    </row>
    <row r="870" spans="2:11">
      <c r="B870" s="54" t="s">
        <v>17</v>
      </c>
      <c r="C870" s="53" t="s">
        <v>16</v>
      </c>
      <c r="D870" s="103">
        <v>45924</v>
      </c>
      <c r="E870" s="69" t="s">
        <v>1979</v>
      </c>
      <c r="F870" s="69" t="s">
        <v>101</v>
      </c>
      <c r="G870" s="68">
        <v>60</v>
      </c>
      <c r="H870" s="74">
        <v>47.72</v>
      </c>
      <c r="I870" s="73">
        <v>2863.2</v>
      </c>
      <c r="J870" s="50" t="s">
        <v>8</v>
      </c>
      <c r="K870" s="26" t="s">
        <v>1851</v>
      </c>
    </row>
    <row r="871" spans="2:11">
      <c r="B871" s="54" t="s">
        <v>17</v>
      </c>
      <c r="C871" s="53" t="s">
        <v>16</v>
      </c>
      <c r="D871" s="103">
        <v>45924</v>
      </c>
      <c r="E871" s="69" t="s">
        <v>1979</v>
      </c>
      <c r="F871" s="69" t="s">
        <v>101</v>
      </c>
      <c r="G871" s="68">
        <v>60</v>
      </c>
      <c r="H871" s="74">
        <v>47.72</v>
      </c>
      <c r="I871" s="73">
        <v>2863.2</v>
      </c>
      <c r="J871" s="50" t="s">
        <v>8</v>
      </c>
      <c r="K871" s="26" t="s">
        <v>1853</v>
      </c>
    </row>
    <row r="872" spans="2:11">
      <c r="B872" s="54" t="s">
        <v>17</v>
      </c>
      <c r="C872" s="53" t="s">
        <v>16</v>
      </c>
      <c r="D872" s="103">
        <v>45924</v>
      </c>
      <c r="E872" s="69" t="s">
        <v>1979</v>
      </c>
      <c r="F872" s="69" t="s">
        <v>101</v>
      </c>
      <c r="G872" s="68">
        <v>60</v>
      </c>
      <c r="H872" s="74">
        <v>47.72</v>
      </c>
      <c r="I872" s="73">
        <v>2863.2</v>
      </c>
      <c r="J872" s="50" t="s">
        <v>8</v>
      </c>
      <c r="K872" s="26" t="s">
        <v>1854</v>
      </c>
    </row>
    <row r="873" spans="2:11">
      <c r="B873" s="54" t="s">
        <v>17</v>
      </c>
      <c r="C873" s="53" t="s">
        <v>16</v>
      </c>
      <c r="D873" s="103">
        <v>45924</v>
      </c>
      <c r="E873" s="69" t="s">
        <v>1979</v>
      </c>
      <c r="F873" s="69" t="s">
        <v>101</v>
      </c>
      <c r="G873" s="68">
        <v>30</v>
      </c>
      <c r="H873" s="74">
        <v>47.72</v>
      </c>
      <c r="I873" s="73">
        <v>1431.6</v>
      </c>
      <c r="J873" s="50" t="s">
        <v>8</v>
      </c>
      <c r="K873" s="26" t="s">
        <v>1855</v>
      </c>
    </row>
    <row r="874" spans="2:11">
      <c r="B874" s="54" t="s">
        <v>17</v>
      </c>
      <c r="C874" s="53" t="s">
        <v>16</v>
      </c>
      <c r="D874" s="103">
        <v>45924</v>
      </c>
      <c r="E874" s="69" t="s">
        <v>1979</v>
      </c>
      <c r="F874" s="69" t="s">
        <v>101</v>
      </c>
      <c r="G874" s="68">
        <v>30</v>
      </c>
      <c r="H874" s="74">
        <v>47.72</v>
      </c>
      <c r="I874" s="73">
        <v>1431.6</v>
      </c>
      <c r="J874" s="50" t="s">
        <v>8</v>
      </c>
      <c r="K874" s="26" t="s">
        <v>1856</v>
      </c>
    </row>
    <row r="875" spans="2:11">
      <c r="B875" s="54" t="s">
        <v>17</v>
      </c>
      <c r="C875" s="53" t="s">
        <v>16</v>
      </c>
      <c r="D875" s="103">
        <v>45924</v>
      </c>
      <c r="E875" s="69" t="s">
        <v>1980</v>
      </c>
      <c r="F875" s="69" t="s">
        <v>101</v>
      </c>
      <c r="G875" s="68">
        <v>30</v>
      </c>
      <c r="H875" s="74">
        <v>47.7</v>
      </c>
      <c r="I875" s="73">
        <v>1431</v>
      </c>
      <c r="J875" s="50" t="s">
        <v>8</v>
      </c>
      <c r="K875" s="26" t="s">
        <v>1858</v>
      </c>
    </row>
    <row r="876" spans="2:11">
      <c r="B876" s="54" t="s">
        <v>17</v>
      </c>
      <c r="C876" s="53" t="s">
        <v>16</v>
      </c>
      <c r="D876" s="103">
        <v>45924</v>
      </c>
      <c r="E876" s="69" t="s">
        <v>1981</v>
      </c>
      <c r="F876" s="69" t="s">
        <v>101</v>
      </c>
      <c r="G876" s="68">
        <v>30</v>
      </c>
      <c r="H876" s="74">
        <v>47.7</v>
      </c>
      <c r="I876" s="73">
        <v>1431</v>
      </c>
      <c r="J876" s="50" t="s">
        <v>8</v>
      </c>
      <c r="K876" s="26" t="s">
        <v>1860</v>
      </c>
    </row>
    <row r="877" spans="2:11">
      <c r="B877" s="54" t="s">
        <v>17</v>
      </c>
      <c r="C877" s="53" t="s">
        <v>16</v>
      </c>
      <c r="D877" s="103">
        <v>45924</v>
      </c>
      <c r="E877" s="69" t="s">
        <v>1982</v>
      </c>
      <c r="F877" s="69" t="s">
        <v>101</v>
      </c>
      <c r="G877" s="68">
        <v>4</v>
      </c>
      <c r="H877" s="74">
        <v>47.68</v>
      </c>
      <c r="I877" s="73">
        <v>190.72</v>
      </c>
      <c r="J877" s="50" t="s">
        <v>8</v>
      </c>
      <c r="K877" s="26" t="s">
        <v>1862</v>
      </c>
    </row>
    <row r="878" spans="2:11">
      <c r="B878" s="54" t="s">
        <v>17</v>
      </c>
      <c r="C878" s="53" t="s">
        <v>16</v>
      </c>
      <c r="D878" s="103">
        <v>45924</v>
      </c>
      <c r="E878" s="69" t="s">
        <v>1982</v>
      </c>
      <c r="F878" s="69" t="s">
        <v>101</v>
      </c>
      <c r="G878" s="68">
        <v>26</v>
      </c>
      <c r="H878" s="74">
        <v>47.7</v>
      </c>
      <c r="I878" s="73">
        <v>1240.2</v>
      </c>
      <c r="J878" s="50" t="s">
        <v>8</v>
      </c>
      <c r="K878" s="26" t="s">
        <v>1863</v>
      </c>
    </row>
    <row r="879" spans="2:11">
      <c r="B879" s="54" t="s">
        <v>17</v>
      </c>
      <c r="C879" s="53" t="s">
        <v>16</v>
      </c>
      <c r="D879" s="103">
        <v>45924</v>
      </c>
      <c r="E879" s="69" t="s">
        <v>1983</v>
      </c>
      <c r="F879" s="69" t="s">
        <v>101</v>
      </c>
      <c r="G879" s="68">
        <v>30</v>
      </c>
      <c r="H879" s="74">
        <v>47.72</v>
      </c>
      <c r="I879" s="73">
        <v>1431.6</v>
      </c>
      <c r="J879" s="50" t="s">
        <v>8</v>
      </c>
      <c r="K879" s="26" t="s">
        <v>1865</v>
      </c>
    </row>
    <row r="880" spans="2:11">
      <c r="B880" s="54" t="s">
        <v>17</v>
      </c>
      <c r="C880" s="53" t="s">
        <v>16</v>
      </c>
      <c r="D880" s="103">
        <v>45924</v>
      </c>
      <c r="E880" s="69" t="s">
        <v>1983</v>
      </c>
      <c r="F880" s="69" t="s">
        <v>101</v>
      </c>
      <c r="G880" s="68">
        <v>30</v>
      </c>
      <c r="H880" s="74">
        <v>47.72</v>
      </c>
      <c r="I880" s="73">
        <v>1431.6</v>
      </c>
      <c r="J880" s="50" t="s">
        <v>8</v>
      </c>
      <c r="K880" s="26" t="s">
        <v>1866</v>
      </c>
    </row>
    <row r="881" spans="2:11">
      <c r="B881" s="54" t="s">
        <v>17</v>
      </c>
      <c r="C881" s="53" t="s">
        <v>16</v>
      </c>
      <c r="D881" s="103">
        <v>45924</v>
      </c>
      <c r="E881" s="69" t="s">
        <v>1983</v>
      </c>
      <c r="F881" s="69" t="s">
        <v>101</v>
      </c>
      <c r="G881" s="68">
        <v>2</v>
      </c>
      <c r="H881" s="74">
        <v>47.72</v>
      </c>
      <c r="I881" s="73">
        <v>95.44</v>
      </c>
      <c r="J881" s="50" t="s">
        <v>8</v>
      </c>
      <c r="K881" s="26" t="s">
        <v>1867</v>
      </c>
    </row>
    <row r="882" spans="2:11">
      <c r="B882" s="54" t="s">
        <v>17</v>
      </c>
      <c r="C882" s="53" t="s">
        <v>16</v>
      </c>
      <c r="D882" s="103">
        <v>45924</v>
      </c>
      <c r="E882" s="69" t="s">
        <v>1983</v>
      </c>
      <c r="F882" s="69" t="s">
        <v>101</v>
      </c>
      <c r="G882" s="68">
        <v>208</v>
      </c>
      <c r="H882" s="74">
        <v>47.72</v>
      </c>
      <c r="I882" s="73">
        <v>9925.76</v>
      </c>
      <c r="J882" s="50" t="s">
        <v>8</v>
      </c>
      <c r="K882" s="26" t="s">
        <v>1868</v>
      </c>
    </row>
    <row r="883" spans="2:11">
      <c r="B883" s="54" t="s">
        <v>17</v>
      </c>
      <c r="C883" s="53" t="s">
        <v>16</v>
      </c>
      <c r="D883" s="103">
        <v>45924</v>
      </c>
      <c r="E883" s="69" t="s">
        <v>1983</v>
      </c>
      <c r="F883" s="69" t="s">
        <v>101</v>
      </c>
      <c r="G883" s="68">
        <v>30</v>
      </c>
      <c r="H883" s="74">
        <v>47.72</v>
      </c>
      <c r="I883" s="73">
        <v>1431.6</v>
      </c>
      <c r="J883" s="50" t="s">
        <v>8</v>
      </c>
      <c r="K883" s="26" t="s">
        <v>1869</v>
      </c>
    </row>
    <row r="884" spans="2:11">
      <c r="B884" s="54" t="s">
        <v>17</v>
      </c>
      <c r="C884" s="53" t="s">
        <v>16</v>
      </c>
      <c r="D884" s="103">
        <v>45924</v>
      </c>
      <c r="E884" s="69" t="s">
        <v>1983</v>
      </c>
      <c r="F884" s="69" t="s">
        <v>101</v>
      </c>
      <c r="G884" s="68">
        <v>30</v>
      </c>
      <c r="H884" s="74">
        <v>47.72</v>
      </c>
      <c r="I884" s="73">
        <v>1431.6</v>
      </c>
      <c r="J884" s="50" t="s">
        <v>8</v>
      </c>
      <c r="K884" s="26" t="s">
        <v>1870</v>
      </c>
    </row>
    <row r="885" spans="2:11">
      <c r="B885" s="54" t="s">
        <v>17</v>
      </c>
      <c r="C885" s="53" t="s">
        <v>16</v>
      </c>
      <c r="D885" s="103">
        <v>45924</v>
      </c>
      <c r="E885" s="69" t="s">
        <v>1983</v>
      </c>
      <c r="F885" s="69" t="s">
        <v>101</v>
      </c>
      <c r="G885" s="68">
        <v>30</v>
      </c>
      <c r="H885" s="74">
        <v>47.72</v>
      </c>
      <c r="I885" s="73">
        <v>1431.6</v>
      </c>
      <c r="J885" s="50" t="s">
        <v>8</v>
      </c>
      <c r="K885" s="26" t="s">
        <v>1871</v>
      </c>
    </row>
    <row r="886" spans="2:11">
      <c r="B886" s="54" t="s">
        <v>17</v>
      </c>
      <c r="C886" s="53" t="s">
        <v>16</v>
      </c>
      <c r="D886" s="103">
        <v>45924</v>
      </c>
      <c r="E886" s="69" t="s">
        <v>1983</v>
      </c>
      <c r="F886" s="69" t="s">
        <v>101</v>
      </c>
      <c r="G886" s="68">
        <v>30</v>
      </c>
      <c r="H886" s="74">
        <v>47.72</v>
      </c>
      <c r="I886" s="73">
        <v>1431.6</v>
      </c>
      <c r="J886" s="50" t="s">
        <v>8</v>
      </c>
      <c r="K886" s="26" t="s">
        <v>1872</v>
      </c>
    </row>
    <row r="887" spans="2:11">
      <c r="B887" s="54" t="s">
        <v>17</v>
      </c>
      <c r="C887" s="53" t="s">
        <v>16</v>
      </c>
      <c r="D887" s="103">
        <v>45924</v>
      </c>
      <c r="E887" s="69" t="s">
        <v>1983</v>
      </c>
      <c r="F887" s="69" t="s">
        <v>101</v>
      </c>
      <c r="G887" s="68">
        <v>30</v>
      </c>
      <c r="H887" s="74">
        <v>47.72</v>
      </c>
      <c r="I887" s="73">
        <v>1431.6</v>
      </c>
      <c r="J887" s="50" t="s">
        <v>8</v>
      </c>
      <c r="K887" s="26" t="s">
        <v>1873</v>
      </c>
    </row>
    <row r="888" spans="2:11">
      <c r="B888" s="54" t="s">
        <v>17</v>
      </c>
      <c r="C888" s="53" t="s">
        <v>16</v>
      </c>
      <c r="D888" s="103">
        <v>45924</v>
      </c>
      <c r="E888" s="69" t="s">
        <v>1984</v>
      </c>
      <c r="F888" s="69" t="s">
        <v>101</v>
      </c>
      <c r="G888" s="68">
        <v>6</v>
      </c>
      <c r="H888" s="74">
        <v>47.7</v>
      </c>
      <c r="I888" s="73">
        <v>286.20000000000005</v>
      </c>
      <c r="J888" s="50" t="s">
        <v>8</v>
      </c>
      <c r="K888" s="26" t="s">
        <v>1875</v>
      </c>
    </row>
    <row r="889" spans="2:11">
      <c r="B889" s="54" t="s">
        <v>17</v>
      </c>
      <c r="C889" s="53" t="s">
        <v>16</v>
      </c>
      <c r="D889" s="103">
        <v>45924</v>
      </c>
      <c r="E889" s="69" t="s">
        <v>1984</v>
      </c>
      <c r="F889" s="69" t="s">
        <v>101</v>
      </c>
      <c r="G889" s="68">
        <v>30</v>
      </c>
      <c r="H889" s="74">
        <v>47.7</v>
      </c>
      <c r="I889" s="73">
        <v>1431</v>
      </c>
      <c r="J889" s="50" t="s">
        <v>8</v>
      </c>
      <c r="K889" s="26" t="s">
        <v>1876</v>
      </c>
    </row>
    <row r="890" spans="2:11">
      <c r="B890" s="54" t="s">
        <v>17</v>
      </c>
      <c r="C890" s="53" t="s">
        <v>16</v>
      </c>
      <c r="D890" s="103">
        <v>45924</v>
      </c>
      <c r="E890" s="69" t="s">
        <v>1984</v>
      </c>
      <c r="F890" s="69" t="s">
        <v>101</v>
      </c>
      <c r="G890" s="68">
        <v>30</v>
      </c>
      <c r="H890" s="74">
        <v>47.7</v>
      </c>
      <c r="I890" s="73">
        <v>1431</v>
      </c>
      <c r="J890" s="50" t="s">
        <v>8</v>
      </c>
      <c r="K890" s="26" t="s">
        <v>1877</v>
      </c>
    </row>
    <row r="891" spans="2:11">
      <c r="B891" s="54" t="s">
        <v>17</v>
      </c>
      <c r="C891" s="53" t="s">
        <v>16</v>
      </c>
      <c r="D891" s="103">
        <v>45924</v>
      </c>
      <c r="E891" s="69" t="s">
        <v>1984</v>
      </c>
      <c r="F891" s="69" t="s">
        <v>101</v>
      </c>
      <c r="G891" s="68">
        <v>30</v>
      </c>
      <c r="H891" s="74">
        <v>47.7</v>
      </c>
      <c r="I891" s="73">
        <v>1431</v>
      </c>
      <c r="J891" s="50" t="s">
        <v>8</v>
      </c>
      <c r="K891" s="26" t="s">
        <v>1878</v>
      </c>
    </row>
    <row r="892" spans="2:11">
      <c r="B892" s="54" t="s">
        <v>17</v>
      </c>
      <c r="C892" s="53" t="s">
        <v>16</v>
      </c>
      <c r="D892" s="103">
        <v>45924</v>
      </c>
      <c r="E892" s="69" t="s">
        <v>1984</v>
      </c>
      <c r="F892" s="69" t="s">
        <v>101</v>
      </c>
      <c r="G892" s="68">
        <v>30</v>
      </c>
      <c r="H892" s="74">
        <v>47.7</v>
      </c>
      <c r="I892" s="73">
        <v>1431</v>
      </c>
      <c r="J892" s="50" t="s">
        <v>8</v>
      </c>
      <c r="K892" s="26" t="s">
        <v>1879</v>
      </c>
    </row>
    <row r="893" spans="2:11">
      <c r="B893" s="54" t="s">
        <v>17</v>
      </c>
      <c r="C893" s="53" t="s">
        <v>16</v>
      </c>
      <c r="D893" s="103">
        <v>45924</v>
      </c>
      <c r="E893" s="69" t="s">
        <v>1984</v>
      </c>
      <c r="F893" s="69" t="s">
        <v>101</v>
      </c>
      <c r="G893" s="68">
        <v>30</v>
      </c>
      <c r="H893" s="74">
        <v>47.7</v>
      </c>
      <c r="I893" s="73">
        <v>1431</v>
      </c>
      <c r="J893" s="50" t="s">
        <v>8</v>
      </c>
      <c r="K893" s="26" t="s">
        <v>1880</v>
      </c>
    </row>
    <row r="894" spans="2:11">
      <c r="B894" s="54" t="s">
        <v>17</v>
      </c>
      <c r="C894" s="53" t="s">
        <v>16</v>
      </c>
      <c r="D894" s="103">
        <v>45924</v>
      </c>
      <c r="E894" s="69" t="s">
        <v>1984</v>
      </c>
      <c r="F894" s="69" t="s">
        <v>101</v>
      </c>
      <c r="G894" s="68">
        <v>30</v>
      </c>
      <c r="H894" s="74">
        <v>47.7</v>
      </c>
      <c r="I894" s="73">
        <v>1431</v>
      </c>
      <c r="J894" s="50" t="s">
        <v>8</v>
      </c>
      <c r="K894" s="26" t="s">
        <v>1881</v>
      </c>
    </row>
    <row r="895" spans="2:11">
      <c r="B895" s="54" t="s">
        <v>17</v>
      </c>
      <c r="C895" s="53" t="s">
        <v>16</v>
      </c>
      <c r="D895" s="103">
        <v>45924</v>
      </c>
      <c r="E895" s="69" t="s">
        <v>1984</v>
      </c>
      <c r="F895" s="69" t="s">
        <v>101</v>
      </c>
      <c r="G895" s="68">
        <v>30</v>
      </c>
      <c r="H895" s="74">
        <v>47.7</v>
      </c>
      <c r="I895" s="73">
        <v>1431</v>
      </c>
      <c r="J895" s="50" t="s">
        <v>8</v>
      </c>
      <c r="K895" s="26" t="s">
        <v>1882</v>
      </c>
    </row>
    <row r="896" spans="2:11">
      <c r="B896" s="54" t="s">
        <v>17</v>
      </c>
      <c r="C896" s="53" t="s">
        <v>16</v>
      </c>
      <c r="D896" s="103">
        <v>45924</v>
      </c>
      <c r="E896" s="69" t="s">
        <v>1984</v>
      </c>
      <c r="F896" s="69" t="s">
        <v>101</v>
      </c>
      <c r="G896" s="68">
        <v>30</v>
      </c>
      <c r="H896" s="74">
        <v>47.72</v>
      </c>
      <c r="I896" s="73">
        <v>1431.6</v>
      </c>
      <c r="J896" s="50" t="s">
        <v>8</v>
      </c>
      <c r="K896" s="26" t="s">
        <v>1883</v>
      </c>
    </row>
    <row r="897" spans="2:11">
      <c r="B897" s="54" t="s">
        <v>17</v>
      </c>
      <c r="C897" s="53" t="s">
        <v>16</v>
      </c>
      <c r="D897" s="103">
        <v>45924</v>
      </c>
      <c r="E897" s="69" t="s">
        <v>1984</v>
      </c>
      <c r="F897" s="69" t="s">
        <v>101</v>
      </c>
      <c r="G897" s="68">
        <v>30</v>
      </c>
      <c r="H897" s="74">
        <v>47.7</v>
      </c>
      <c r="I897" s="73">
        <v>1431</v>
      </c>
      <c r="J897" s="50" t="s">
        <v>8</v>
      </c>
      <c r="K897" s="26" t="s">
        <v>1885</v>
      </c>
    </row>
    <row r="898" spans="2:11">
      <c r="B898" s="54" t="s">
        <v>17</v>
      </c>
      <c r="C898" s="53" t="s">
        <v>16</v>
      </c>
      <c r="D898" s="103">
        <v>45924</v>
      </c>
      <c r="E898" s="69" t="s">
        <v>1984</v>
      </c>
      <c r="F898" s="69" t="s">
        <v>101</v>
      </c>
      <c r="G898" s="68">
        <v>30</v>
      </c>
      <c r="H898" s="74">
        <v>47.7</v>
      </c>
      <c r="I898" s="73">
        <v>1431</v>
      </c>
      <c r="J898" s="50" t="s">
        <v>8</v>
      </c>
      <c r="K898" s="26" t="s">
        <v>1886</v>
      </c>
    </row>
    <row r="899" spans="2:11">
      <c r="B899" s="54" t="s">
        <v>17</v>
      </c>
      <c r="C899" s="53" t="s">
        <v>16</v>
      </c>
      <c r="D899" s="103">
        <v>45924</v>
      </c>
      <c r="E899" s="69" t="s">
        <v>1984</v>
      </c>
      <c r="F899" s="69" t="s">
        <v>101</v>
      </c>
      <c r="G899" s="68">
        <v>24</v>
      </c>
      <c r="H899" s="74">
        <v>47.7</v>
      </c>
      <c r="I899" s="73">
        <v>1144.8000000000002</v>
      </c>
      <c r="J899" s="50" t="s">
        <v>8</v>
      </c>
      <c r="K899" s="26" t="s">
        <v>1887</v>
      </c>
    </row>
    <row r="900" spans="2:11">
      <c r="B900" s="54" t="s">
        <v>17</v>
      </c>
      <c r="C900" s="53" t="s">
        <v>16</v>
      </c>
      <c r="D900" s="103">
        <v>45924</v>
      </c>
      <c r="E900" s="69" t="s">
        <v>1985</v>
      </c>
      <c r="F900" s="69" t="s">
        <v>101</v>
      </c>
      <c r="G900" s="68">
        <v>30</v>
      </c>
      <c r="H900" s="74">
        <v>47.72</v>
      </c>
      <c r="I900" s="73">
        <v>1431.6</v>
      </c>
      <c r="J900" s="50" t="s">
        <v>8</v>
      </c>
      <c r="K900" s="26" t="s">
        <v>1889</v>
      </c>
    </row>
    <row r="901" spans="2:11">
      <c r="B901" s="54" t="s">
        <v>17</v>
      </c>
      <c r="C901" s="53" t="s">
        <v>16</v>
      </c>
      <c r="D901" s="103">
        <v>45924</v>
      </c>
      <c r="E901" s="69" t="s">
        <v>1986</v>
      </c>
      <c r="F901" s="69" t="s">
        <v>101</v>
      </c>
      <c r="G901" s="68">
        <v>30</v>
      </c>
      <c r="H901" s="74">
        <v>47.68</v>
      </c>
      <c r="I901" s="73">
        <v>1430.4</v>
      </c>
      <c r="J901" s="50" t="s">
        <v>8</v>
      </c>
      <c r="K901" s="26" t="s">
        <v>1891</v>
      </c>
    </row>
    <row r="902" spans="2:11">
      <c r="B902" s="54" t="s">
        <v>17</v>
      </c>
      <c r="C902" s="53" t="s">
        <v>16</v>
      </c>
      <c r="D902" s="103">
        <v>45924</v>
      </c>
      <c r="E902" s="69" t="s">
        <v>1987</v>
      </c>
      <c r="F902" s="69" t="s">
        <v>101</v>
      </c>
      <c r="G902" s="68">
        <v>30</v>
      </c>
      <c r="H902" s="74">
        <v>47.68</v>
      </c>
      <c r="I902" s="73">
        <v>1430.4</v>
      </c>
      <c r="J902" s="50" t="s">
        <v>8</v>
      </c>
      <c r="K902" s="26" t="s">
        <v>1893</v>
      </c>
    </row>
    <row r="903" spans="2:11">
      <c r="B903" s="54" t="s">
        <v>17</v>
      </c>
      <c r="C903" s="53" t="s">
        <v>16</v>
      </c>
      <c r="D903" s="103">
        <v>45924</v>
      </c>
      <c r="E903" s="69" t="s">
        <v>1988</v>
      </c>
      <c r="F903" s="69" t="s">
        <v>101</v>
      </c>
      <c r="G903" s="68">
        <v>30</v>
      </c>
      <c r="H903" s="74">
        <v>47.7</v>
      </c>
      <c r="I903" s="73">
        <v>1431</v>
      </c>
      <c r="J903" s="50" t="s">
        <v>8</v>
      </c>
      <c r="K903" s="26" t="s">
        <v>1895</v>
      </c>
    </row>
    <row r="904" spans="2:11">
      <c r="B904" s="54" t="s">
        <v>17</v>
      </c>
      <c r="C904" s="53" t="s">
        <v>16</v>
      </c>
      <c r="D904" s="103">
        <v>45924</v>
      </c>
      <c r="E904" s="69" t="s">
        <v>1989</v>
      </c>
      <c r="F904" s="69" t="s">
        <v>101</v>
      </c>
      <c r="G904" s="68">
        <v>90</v>
      </c>
      <c r="H904" s="74">
        <v>47.68</v>
      </c>
      <c r="I904" s="73">
        <v>4291.2</v>
      </c>
      <c r="J904" s="50" t="s">
        <v>8</v>
      </c>
      <c r="K904" s="26" t="s">
        <v>1897</v>
      </c>
    </row>
    <row r="905" spans="2:11">
      <c r="B905" s="54" t="s">
        <v>17</v>
      </c>
      <c r="C905" s="53" t="s">
        <v>16</v>
      </c>
      <c r="D905" s="103">
        <v>45924</v>
      </c>
      <c r="E905" s="69" t="s">
        <v>1990</v>
      </c>
      <c r="F905" s="69" t="s">
        <v>101</v>
      </c>
      <c r="G905" s="68">
        <v>30</v>
      </c>
      <c r="H905" s="74">
        <v>47.66</v>
      </c>
      <c r="I905" s="73">
        <v>1429.8</v>
      </c>
      <c r="J905" s="50" t="s">
        <v>8</v>
      </c>
      <c r="K905" s="26" t="s">
        <v>1899</v>
      </c>
    </row>
    <row r="906" spans="2:11">
      <c r="B906" s="54" t="s">
        <v>17</v>
      </c>
      <c r="C906" s="53" t="s">
        <v>16</v>
      </c>
      <c r="D906" s="103">
        <v>45924</v>
      </c>
      <c r="E906" s="69" t="s">
        <v>1991</v>
      </c>
      <c r="F906" s="69" t="s">
        <v>101</v>
      </c>
      <c r="G906" s="68">
        <v>30</v>
      </c>
      <c r="H906" s="74">
        <v>47.66</v>
      </c>
      <c r="I906" s="73">
        <v>1429.8</v>
      </c>
      <c r="J906" s="50" t="s">
        <v>8</v>
      </c>
      <c r="K906" s="26" t="s">
        <v>1901</v>
      </c>
    </row>
    <row r="907" spans="2:11">
      <c r="B907" s="54" t="s">
        <v>17</v>
      </c>
      <c r="C907" s="53" t="s">
        <v>16</v>
      </c>
      <c r="D907" s="103">
        <v>45924</v>
      </c>
      <c r="E907" s="69" t="s">
        <v>1992</v>
      </c>
      <c r="F907" s="69" t="s">
        <v>101</v>
      </c>
      <c r="G907" s="68">
        <v>30</v>
      </c>
      <c r="H907" s="74">
        <v>47.66</v>
      </c>
      <c r="I907" s="73">
        <v>1429.8</v>
      </c>
      <c r="J907" s="50" t="s">
        <v>8</v>
      </c>
      <c r="K907" s="26" t="s">
        <v>1903</v>
      </c>
    </row>
    <row r="908" spans="2:11">
      <c r="B908" s="54" t="s">
        <v>17</v>
      </c>
      <c r="C908" s="53" t="s">
        <v>16</v>
      </c>
      <c r="D908" s="103">
        <v>45924</v>
      </c>
      <c r="E908" s="69" t="s">
        <v>1993</v>
      </c>
      <c r="F908" s="69" t="s">
        <v>101</v>
      </c>
      <c r="G908" s="68">
        <v>30</v>
      </c>
      <c r="H908" s="74">
        <v>47.64</v>
      </c>
      <c r="I908" s="73">
        <v>1429.2</v>
      </c>
      <c r="J908" s="50" t="s">
        <v>8</v>
      </c>
      <c r="K908" s="26" t="s">
        <v>1905</v>
      </c>
    </row>
    <row r="909" spans="2:11">
      <c r="B909" s="54" t="s">
        <v>17</v>
      </c>
      <c r="C909" s="53" t="s">
        <v>16</v>
      </c>
      <c r="D909" s="103">
        <v>45924</v>
      </c>
      <c r="E909" s="69" t="s">
        <v>1993</v>
      </c>
      <c r="F909" s="69" t="s">
        <v>101</v>
      </c>
      <c r="G909" s="68">
        <v>30</v>
      </c>
      <c r="H909" s="74">
        <v>47.64</v>
      </c>
      <c r="I909" s="73">
        <v>1429.2</v>
      </c>
      <c r="J909" s="50" t="s">
        <v>8</v>
      </c>
      <c r="K909" s="26" t="s">
        <v>1907</v>
      </c>
    </row>
    <row r="910" spans="2:11">
      <c r="B910" s="54" t="s">
        <v>17</v>
      </c>
      <c r="C910" s="53" t="s">
        <v>16</v>
      </c>
      <c r="D910" s="103">
        <v>45924</v>
      </c>
      <c r="E910" s="69" t="s">
        <v>1994</v>
      </c>
      <c r="F910" s="69" t="s">
        <v>101</v>
      </c>
      <c r="G910" s="68">
        <v>30</v>
      </c>
      <c r="H910" s="74">
        <v>47.64</v>
      </c>
      <c r="I910" s="73">
        <v>1429.2</v>
      </c>
      <c r="J910" s="50" t="s">
        <v>8</v>
      </c>
      <c r="K910" s="26" t="s">
        <v>1909</v>
      </c>
    </row>
    <row r="911" spans="2:11">
      <c r="B911" s="54" t="s">
        <v>17</v>
      </c>
      <c r="C911" s="53" t="s">
        <v>16</v>
      </c>
      <c r="D911" s="103">
        <v>45924</v>
      </c>
      <c r="E911" s="69" t="s">
        <v>1995</v>
      </c>
      <c r="F911" s="69" t="s">
        <v>101</v>
      </c>
      <c r="G911" s="68">
        <v>30</v>
      </c>
      <c r="H911" s="74">
        <v>47.66</v>
      </c>
      <c r="I911" s="73">
        <v>1429.8</v>
      </c>
      <c r="J911" s="50" t="s">
        <v>8</v>
      </c>
      <c r="K911" s="26" t="s">
        <v>1911</v>
      </c>
    </row>
    <row r="912" spans="2:11">
      <c r="B912" s="54" t="s">
        <v>17</v>
      </c>
      <c r="C912" s="53" t="s">
        <v>16</v>
      </c>
      <c r="D912" s="103">
        <v>45924</v>
      </c>
      <c r="E912" s="69" t="s">
        <v>1996</v>
      </c>
      <c r="F912" s="69" t="s">
        <v>101</v>
      </c>
      <c r="G912" s="68">
        <v>30</v>
      </c>
      <c r="H912" s="74">
        <v>47.66</v>
      </c>
      <c r="I912" s="73">
        <v>1429.8</v>
      </c>
      <c r="J912" s="50" t="s">
        <v>8</v>
      </c>
      <c r="K912" s="26" t="s">
        <v>1913</v>
      </c>
    </row>
    <row r="913" spans="2:11">
      <c r="B913" s="54" t="s">
        <v>17</v>
      </c>
      <c r="C913" s="53" t="s">
        <v>16</v>
      </c>
      <c r="D913" s="103">
        <v>45924</v>
      </c>
      <c r="E913" s="69" t="s">
        <v>1997</v>
      </c>
      <c r="F913" s="69" t="s">
        <v>101</v>
      </c>
      <c r="G913" s="68">
        <v>210</v>
      </c>
      <c r="H913" s="74">
        <v>47.66</v>
      </c>
      <c r="I913" s="73">
        <v>10008.599999999999</v>
      </c>
      <c r="J913" s="50" t="s">
        <v>8</v>
      </c>
      <c r="K913" s="26" t="s">
        <v>1915</v>
      </c>
    </row>
    <row r="914" spans="2:11">
      <c r="B914" s="54" t="s">
        <v>17</v>
      </c>
      <c r="C914" s="53" t="s">
        <v>16</v>
      </c>
      <c r="D914" s="103">
        <v>45924</v>
      </c>
      <c r="E914" s="69" t="s">
        <v>1998</v>
      </c>
      <c r="F914" s="69" t="s">
        <v>101</v>
      </c>
      <c r="G914" s="68">
        <v>20</v>
      </c>
      <c r="H914" s="74">
        <v>47.66</v>
      </c>
      <c r="I914" s="73">
        <v>953.19999999999993</v>
      </c>
      <c r="J914" s="50" t="s">
        <v>8</v>
      </c>
      <c r="K914" s="26" t="s">
        <v>1917</v>
      </c>
    </row>
    <row r="915" spans="2:11">
      <c r="B915" s="54" t="s">
        <v>17</v>
      </c>
      <c r="C915" s="53" t="s">
        <v>16</v>
      </c>
      <c r="D915" s="103">
        <v>45924</v>
      </c>
      <c r="E915" s="69" t="s">
        <v>1999</v>
      </c>
      <c r="F915" s="69" t="s">
        <v>101</v>
      </c>
      <c r="G915" s="68">
        <v>10000</v>
      </c>
      <c r="H915" s="74">
        <v>47.66</v>
      </c>
      <c r="I915" s="73">
        <v>476599.99999999994</v>
      </c>
      <c r="J915" s="50" t="s">
        <v>8</v>
      </c>
      <c r="K915" s="26" t="s">
        <v>1919</v>
      </c>
    </row>
    <row r="916" spans="2:11">
      <c r="B916" s="124" t="s">
        <v>17</v>
      </c>
      <c r="C916" s="126" t="s">
        <v>16</v>
      </c>
      <c r="D916" s="134">
        <v>45924</v>
      </c>
      <c r="E916" s="123" t="s">
        <v>2000</v>
      </c>
      <c r="F916" s="123" t="s">
        <v>101</v>
      </c>
      <c r="G916" s="125">
        <v>209</v>
      </c>
      <c r="H916" s="135">
        <v>47.64</v>
      </c>
      <c r="I916" s="136">
        <v>9956.76</v>
      </c>
      <c r="J916" s="132" t="s">
        <v>8</v>
      </c>
      <c r="K916" s="133" t="s">
        <v>1922</v>
      </c>
    </row>
  </sheetData>
  <mergeCells count="1">
    <mergeCell ref="D4:J4"/>
  </mergeCells>
  <phoneticPr fontId="15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31E82D-C631-4FC0-BD25-DB5483635861}">
  <sheetPr codeName="Sheet7"/>
  <dimension ref="B1:O474"/>
  <sheetViews>
    <sheetView showGridLines="0" workbookViewId="0">
      <pane ySplit="5" topLeftCell="A6" activePane="bottomLeft" state="frozen"/>
      <selection pane="bottomLeft"/>
    </sheetView>
  </sheetViews>
  <sheetFormatPr defaultColWidth="9.1796875" defaultRowHeight="14.5"/>
  <cols>
    <col min="1" max="1" width="4" style="4" customWidth="1"/>
    <col min="2" max="2" width="28.26953125" style="102" customWidth="1"/>
    <col min="3" max="3" width="15.1796875" style="102" customWidth="1"/>
    <col min="4" max="4" width="12.1796875" style="102" customWidth="1"/>
    <col min="5" max="5" width="8.1796875" style="104" customWidth="1"/>
    <col min="6" max="6" width="8.54296875" style="104" customWidth="1"/>
    <col min="7" max="7" width="8" style="90" customWidth="1"/>
    <col min="8" max="8" width="10" style="119" customWidth="1"/>
    <col min="9" max="9" width="12.54296875" style="122" customWidth="1"/>
    <col min="10" max="10" width="9.7265625" style="76" customWidth="1"/>
    <col min="11" max="11" width="19.1796875" style="49" customWidth="1"/>
    <col min="12" max="12" width="20.7265625" style="49" customWidth="1"/>
    <col min="13" max="13" width="10.1796875" style="4" customWidth="1"/>
    <col min="14" max="14" width="30.1796875" style="4" customWidth="1"/>
    <col min="15" max="16384" width="9.1796875" style="4"/>
  </cols>
  <sheetData>
    <row r="1" spans="2:15" ht="23.5">
      <c r="B1" s="2" t="s">
        <v>98</v>
      </c>
      <c r="C1" s="2"/>
      <c r="D1" s="70"/>
      <c r="E1" s="19"/>
      <c r="F1" s="19"/>
      <c r="G1" s="23"/>
      <c r="H1" s="118"/>
      <c r="I1" s="120"/>
      <c r="K1" s="25"/>
      <c r="L1" s="25"/>
    </row>
    <row r="2" spans="2:15" ht="26.25" customHeight="1">
      <c r="B2" s="24" t="s">
        <v>99</v>
      </c>
      <c r="C2" s="24"/>
      <c r="D2" s="70"/>
      <c r="E2" s="19"/>
      <c r="F2" s="19"/>
      <c r="G2" s="23"/>
      <c r="H2" s="118"/>
      <c r="I2" s="120"/>
      <c r="K2" s="25"/>
      <c r="L2" s="25"/>
    </row>
    <row r="3" spans="2:15" ht="15.75" customHeight="1">
      <c r="B3" s="4"/>
      <c r="C3" s="4"/>
      <c r="D3" s="4"/>
      <c r="E3" s="19"/>
      <c r="F3" s="19"/>
      <c r="G3" s="23"/>
      <c r="H3" s="118"/>
      <c r="I3" s="120"/>
      <c r="K3" s="25"/>
      <c r="L3" s="25"/>
    </row>
    <row r="4" spans="2:15">
      <c r="B4" s="106"/>
      <c r="C4" s="107"/>
      <c r="D4" s="140"/>
      <c r="E4" s="140"/>
      <c r="F4" s="140"/>
      <c r="G4" s="140"/>
      <c r="H4" s="140"/>
      <c r="I4" s="140"/>
      <c r="J4" s="140"/>
      <c r="K4" s="108"/>
      <c r="L4" s="51"/>
      <c r="M4" s="20"/>
    </row>
    <row r="5" spans="2:15" ht="29">
      <c r="B5" s="141" t="s">
        <v>25</v>
      </c>
      <c r="C5" s="142" t="s">
        <v>19</v>
      </c>
      <c r="D5" s="142" t="s">
        <v>0</v>
      </c>
      <c r="E5" s="143" t="s">
        <v>4</v>
      </c>
      <c r="F5" s="143" t="s">
        <v>106</v>
      </c>
      <c r="G5" s="144" t="s">
        <v>20</v>
      </c>
      <c r="H5" s="145" t="s">
        <v>107</v>
      </c>
      <c r="I5" s="146" t="s">
        <v>108</v>
      </c>
      <c r="J5" s="147" t="s">
        <v>109</v>
      </c>
      <c r="K5" s="148" t="s">
        <v>110</v>
      </c>
      <c r="L5" s="52"/>
      <c r="M5" s="21"/>
    </row>
    <row r="6" spans="2:15">
      <c r="B6" s="54" t="s">
        <v>17</v>
      </c>
      <c r="C6" s="53" t="s">
        <v>16</v>
      </c>
      <c r="D6" s="67">
        <v>45918</v>
      </c>
      <c r="E6" s="69" t="s">
        <v>228</v>
      </c>
      <c r="F6" s="69" t="s">
        <v>101</v>
      </c>
      <c r="G6" s="68">
        <v>4</v>
      </c>
      <c r="H6" s="86">
        <v>64.2</v>
      </c>
      <c r="I6" s="85">
        <v>256.8</v>
      </c>
      <c r="J6" s="50" t="s">
        <v>8</v>
      </c>
      <c r="K6" s="26" t="s">
        <v>118</v>
      </c>
      <c r="O6" s="22"/>
    </row>
    <row r="7" spans="2:15">
      <c r="B7" s="54" t="s">
        <v>17</v>
      </c>
      <c r="C7" s="53" t="s">
        <v>16</v>
      </c>
      <c r="D7" s="67">
        <v>45918</v>
      </c>
      <c r="E7" s="69" t="s">
        <v>229</v>
      </c>
      <c r="F7" s="69" t="s">
        <v>101</v>
      </c>
      <c r="G7" s="68">
        <v>4</v>
      </c>
      <c r="H7" s="86">
        <v>64.2</v>
      </c>
      <c r="I7" s="85">
        <v>256.8</v>
      </c>
      <c r="J7" s="50" t="s">
        <v>8</v>
      </c>
      <c r="K7" s="26" t="s">
        <v>119</v>
      </c>
      <c r="O7" s="22"/>
    </row>
    <row r="8" spans="2:15">
      <c r="B8" s="54" t="s">
        <v>17</v>
      </c>
      <c r="C8" s="53" t="s">
        <v>16</v>
      </c>
      <c r="D8" s="67">
        <v>45918</v>
      </c>
      <c r="E8" s="69" t="s">
        <v>229</v>
      </c>
      <c r="F8" s="69" t="s">
        <v>101</v>
      </c>
      <c r="G8" s="68">
        <v>30</v>
      </c>
      <c r="H8" s="86">
        <v>64.2</v>
      </c>
      <c r="I8" s="85">
        <v>1926</v>
      </c>
      <c r="J8" s="50" t="s">
        <v>8</v>
      </c>
      <c r="K8" s="26" t="s">
        <v>120</v>
      </c>
      <c r="O8" s="22"/>
    </row>
    <row r="9" spans="2:15">
      <c r="B9" s="54" t="s">
        <v>17</v>
      </c>
      <c r="C9" s="53" t="s">
        <v>16</v>
      </c>
      <c r="D9" s="67">
        <v>45918</v>
      </c>
      <c r="E9" s="69" t="s">
        <v>230</v>
      </c>
      <c r="F9" s="69" t="s">
        <v>101</v>
      </c>
      <c r="G9" s="68">
        <v>8</v>
      </c>
      <c r="H9" s="86">
        <v>64.2</v>
      </c>
      <c r="I9" s="85">
        <v>513.6</v>
      </c>
      <c r="J9" s="50" t="s">
        <v>8</v>
      </c>
      <c r="K9" s="26" t="s">
        <v>121</v>
      </c>
      <c r="O9" s="22"/>
    </row>
    <row r="10" spans="2:15">
      <c r="B10" s="54" t="s">
        <v>17</v>
      </c>
      <c r="C10" s="53" t="s">
        <v>16</v>
      </c>
      <c r="D10" s="67">
        <v>45918</v>
      </c>
      <c r="E10" s="69" t="s">
        <v>230</v>
      </c>
      <c r="F10" s="69" t="s">
        <v>101</v>
      </c>
      <c r="G10" s="68">
        <v>60</v>
      </c>
      <c r="H10" s="86">
        <v>64.2</v>
      </c>
      <c r="I10" s="85">
        <v>3852</v>
      </c>
      <c r="J10" s="50" t="s">
        <v>8</v>
      </c>
      <c r="K10" s="26" t="s">
        <v>122</v>
      </c>
      <c r="O10" s="22"/>
    </row>
    <row r="11" spans="2:15">
      <c r="B11" s="54" t="s">
        <v>17</v>
      </c>
      <c r="C11" s="53" t="s">
        <v>16</v>
      </c>
      <c r="D11" s="67">
        <v>45918</v>
      </c>
      <c r="E11" s="69" t="s">
        <v>230</v>
      </c>
      <c r="F11" s="69" t="s">
        <v>101</v>
      </c>
      <c r="G11" s="68">
        <v>30</v>
      </c>
      <c r="H11" s="86">
        <v>64.2</v>
      </c>
      <c r="I11" s="85">
        <v>1926</v>
      </c>
      <c r="J11" s="50" t="s">
        <v>8</v>
      </c>
      <c r="K11" s="26" t="s">
        <v>123</v>
      </c>
      <c r="O11" s="22"/>
    </row>
    <row r="12" spans="2:15">
      <c r="B12" s="54" t="s">
        <v>17</v>
      </c>
      <c r="C12" s="53" t="s">
        <v>16</v>
      </c>
      <c r="D12" s="67">
        <v>45918</v>
      </c>
      <c r="E12" s="69" t="s">
        <v>231</v>
      </c>
      <c r="F12" s="69" t="s">
        <v>101</v>
      </c>
      <c r="G12" s="68">
        <v>8</v>
      </c>
      <c r="H12" s="86">
        <v>64.3</v>
      </c>
      <c r="I12" s="85">
        <v>514.4</v>
      </c>
      <c r="J12" s="50" t="s">
        <v>8</v>
      </c>
      <c r="K12" s="26" t="s">
        <v>124</v>
      </c>
      <c r="O12" s="22"/>
    </row>
    <row r="13" spans="2:15">
      <c r="B13" s="54" t="s">
        <v>17</v>
      </c>
      <c r="C13" s="53" t="s">
        <v>16</v>
      </c>
      <c r="D13" s="67">
        <v>45918</v>
      </c>
      <c r="E13" s="69" t="s">
        <v>231</v>
      </c>
      <c r="F13" s="69" t="s">
        <v>101</v>
      </c>
      <c r="G13" s="68">
        <v>4</v>
      </c>
      <c r="H13" s="86">
        <v>64.3</v>
      </c>
      <c r="I13" s="85">
        <v>257.2</v>
      </c>
      <c r="J13" s="50" t="s">
        <v>8</v>
      </c>
      <c r="K13" s="26" t="s">
        <v>125</v>
      </c>
      <c r="O13" s="22"/>
    </row>
    <row r="14" spans="2:15">
      <c r="B14" s="54" t="s">
        <v>17</v>
      </c>
      <c r="C14" s="53" t="s">
        <v>16</v>
      </c>
      <c r="D14" s="67">
        <v>45918</v>
      </c>
      <c r="E14" s="69" t="s">
        <v>232</v>
      </c>
      <c r="F14" s="69" t="s">
        <v>101</v>
      </c>
      <c r="G14" s="68">
        <v>60</v>
      </c>
      <c r="H14" s="86">
        <v>64.5</v>
      </c>
      <c r="I14" s="85">
        <v>3870</v>
      </c>
      <c r="J14" s="50" t="s">
        <v>8</v>
      </c>
      <c r="K14" s="26" t="s">
        <v>126</v>
      </c>
      <c r="O14" s="22"/>
    </row>
    <row r="15" spans="2:15">
      <c r="B15" s="54" t="s">
        <v>17</v>
      </c>
      <c r="C15" s="53" t="s">
        <v>16</v>
      </c>
      <c r="D15" s="67">
        <v>45918</v>
      </c>
      <c r="E15" s="69" t="s">
        <v>232</v>
      </c>
      <c r="F15" s="69" t="s">
        <v>101</v>
      </c>
      <c r="G15" s="68">
        <v>150</v>
      </c>
      <c r="H15" s="86">
        <v>64.5</v>
      </c>
      <c r="I15" s="85">
        <v>9675</v>
      </c>
      <c r="J15" s="50" t="s">
        <v>8</v>
      </c>
      <c r="K15" s="26" t="s">
        <v>127</v>
      </c>
      <c r="O15" s="22"/>
    </row>
    <row r="16" spans="2:15">
      <c r="B16" s="54" t="s">
        <v>17</v>
      </c>
      <c r="C16" s="53" t="s">
        <v>16</v>
      </c>
      <c r="D16" s="67">
        <v>45918</v>
      </c>
      <c r="E16" s="69" t="s">
        <v>232</v>
      </c>
      <c r="F16" s="69" t="s">
        <v>101</v>
      </c>
      <c r="G16" s="68">
        <v>30</v>
      </c>
      <c r="H16" s="86">
        <v>64.5</v>
      </c>
      <c r="I16" s="85">
        <v>1935</v>
      </c>
      <c r="J16" s="50" t="s">
        <v>8</v>
      </c>
      <c r="K16" s="26" t="s">
        <v>128</v>
      </c>
      <c r="O16" s="22"/>
    </row>
    <row r="17" spans="2:15">
      <c r="B17" s="54" t="s">
        <v>17</v>
      </c>
      <c r="C17" s="53" t="s">
        <v>16</v>
      </c>
      <c r="D17" s="67">
        <v>45918</v>
      </c>
      <c r="E17" s="69" t="s">
        <v>232</v>
      </c>
      <c r="F17" s="69" t="s">
        <v>101</v>
      </c>
      <c r="G17" s="68">
        <v>30</v>
      </c>
      <c r="H17" s="86">
        <v>64.5</v>
      </c>
      <c r="I17" s="85">
        <v>1935</v>
      </c>
      <c r="J17" s="50" t="s">
        <v>8</v>
      </c>
      <c r="K17" s="26" t="s">
        <v>129</v>
      </c>
      <c r="O17" s="22"/>
    </row>
    <row r="18" spans="2:15">
      <c r="B18" s="54" t="s">
        <v>17</v>
      </c>
      <c r="C18" s="53" t="s">
        <v>16</v>
      </c>
      <c r="D18" s="67">
        <v>45918</v>
      </c>
      <c r="E18" s="69" t="s">
        <v>233</v>
      </c>
      <c r="F18" s="69" t="s">
        <v>101</v>
      </c>
      <c r="G18" s="68">
        <v>4</v>
      </c>
      <c r="H18" s="86">
        <v>64.5</v>
      </c>
      <c r="I18" s="85">
        <v>258</v>
      </c>
      <c r="J18" s="50" t="s">
        <v>8</v>
      </c>
      <c r="K18" s="26" t="s">
        <v>130</v>
      </c>
      <c r="O18" s="22"/>
    </row>
    <row r="19" spans="2:15">
      <c r="B19" s="54" t="s">
        <v>17</v>
      </c>
      <c r="C19" s="53" t="s">
        <v>16</v>
      </c>
      <c r="D19" s="67">
        <v>45918</v>
      </c>
      <c r="E19" s="69" t="s">
        <v>233</v>
      </c>
      <c r="F19" s="69" t="s">
        <v>101</v>
      </c>
      <c r="G19" s="68">
        <v>27</v>
      </c>
      <c r="H19" s="86">
        <v>64.5</v>
      </c>
      <c r="I19" s="85">
        <v>1741.5</v>
      </c>
      <c r="J19" s="50" t="s">
        <v>8</v>
      </c>
      <c r="K19" s="26" t="s">
        <v>131</v>
      </c>
      <c r="O19" s="22"/>
    </row>
    <row r="20" spans="2:15">
      <c r="B20" s="54" t="s">
        <v>17</v>
      </c>
      <c r="C20" s="53" t="s">
        <v>16</v>
      </c>
      <c r="D20" s="67">
        <v>45918</v>
      </c>
      <c r="E20" s="69" t="s">
        <v>233</v>
      </c>
      <c r="F20" s="69" t="s">
        <v>101</v>
      </c>
      <c r="G20" s="68">
        <v>4</v>
      </c>
      <c r="H20" s="86">
        <v>64.5</v>
      </c>
      <c r="I20" s="85">
        <v>258</v>
      </c>
      <c r="J20" s="50" t="s">
        <v>8</v>
      </c>
      <c r="K20" s="26" t="s">
        <v>132</v>
      </c>
      <c r="O20" s="22"/>
    </row>
    <row r="21" spans="2:15">
      <c r="B21" s="54" t="s">
        <v>17</v>
      </c>
      <c r="C21" s="53" t="s">
        <v>16</v>
      </c>
      <c r="D21" s="67">
        <v>45918</v>
      </c>
      <c r="E21" s="69" t="s">
        <v>233</v>
      </c>
      <c r="F21" s="69" t="s">
        <v>101</v>
      </c>
      <c r="G21" s="68">
        <v>90</v>
      </c>
      <c r="H21" s="86">
        <v>64.5</v>
      </c>
      <c r="I21" s="85">
        <v>5805</v>
      </c>
      <c r="J21" s="50" t="s">
        <v>8</v>
      </c>
      <c r="K21" s="26" t="s">
        <v>133</v>
      </c>
      <c r="O21" s="22"/>
    </row>
    <row r="22" spans="2:15">
      <c r="B22" s="54" t="s">
        <v>17</v>
      </c>
      <c r="C22" s="53" t="s">
        <v>16</v>
      </c>
      <c r="D22" s="67">
        <v>45918</v>
      </c>
      <c r="E22" s="69" t="s">
        <v>233</v>
      </c>
      <c r="F22" s="69" t="s">
        <v>101</v>
      </c>
      <c r="G22" s="68">
        <v>60</v>
      </c>
      <c r="H22" s="86">
        <v>64.5</v>
      </c>
      <c r="I22" s="85">
        <v>3870</v>
      </c>
      <c r="J22" s="50" t="s">
        <v>8</v>
      </c>
      <c r="K22" s="26" t="s">
        <v>134</v>
      </c>
      <c r="O22" s="22"/>
    </row>
    <row r="23" spans="2:15">
      <c r="B23" s="54" t="s">
        <v>17</v>
      </c>
      <c r="C23" s="53" t="s">
        <v>16</v>
      </c>
      <c r="D23" s="67">
        <v>45918</v>
      </c>
      <c r="E23" s="69" t="s">
        <v>233</v>
      </c>
      <c r="F23" s="69" t="s">
        <v>101</v>
      </c>
      <c r="G23" s="68">
        <v>30</v>
      </c>
      <c r="H23" s="86">
        <v>64.5</v>
      </c>
      <c r="I23" s="85">
        <v>1935</v>
      </c>
      <c r="J23" s="50" t="s">
        <v>8</v>
      </c>
      <c r="K23" s="26" t="s">
        <v>135</v>
      </c>
      <c r="O23" s="22"/>
    </row>
    <row r="24" spans="2:15">
      <c r="B24" s="54" t="s">
        <v>17</v>
      </c>
      <c r="C24" s="53" t="s">
        <v>16</v>
      </c>
      <c r="D24" s="67">
        <v>45918</v>
      </c>
      <c r="E24" s="69" t="s">
        <v>233</v>
      </c>
      <c r="F24" s="69" t="s">
        <v>101</v>
      </c>
      <c r="G24" s="68">
        <v>30</v>
      </c>
      <c r="H24" s="86">
        <v>64.5</v>
      </c>
      <c r="I24" s="85">
        <v>1935</v>
      </c>
      <c r="J24" s="50" t="s">
        <v>8</v>
      </c>
      <c r="K24" s="26" t="s">
        <v>136</v>
      </c>
      <c r="O24" s="22"/>
    </row>
    <row r="25" spans="2:15">
      <c r="B25" s="54" t="s">
        <v>17</v>
      </c>
      <c r="C25" s="53" t="s">
        <v>16</v>
      </c>
      <c r="D25" s="67">
        <v>45918</v>
      </c>
      <c r="E25" s="69" t="s">
        <v>233</v>
      </c>
      <c r="F25" s="69" t="s">
        <v>101</v>
      </c>
      <c r="G25" s="68">
        <v>30</v>
      </c>
      <c r="H25" s="86">
        <v>64.5</v>
      </c>
      <c r="I25" s="85">
        <v>1935</v>
      </c>
      <c r="J25" s="50" t="s">
        <v>8</v>
      </c>
      <c r="K25" s="26" t="s">
        <v>137</v>
      </c>
      <c r="O25" s="22"/>
    </row>
    <row r="26" spans="2:15">
      <c r="B26" s="54" t="s">
        <v>17</v>
      </c>
      <c r="C26" s="53" t="s">
        <v>16</v>
      </c>
      <c r="D26" s="67">
        <v>45918</v>
      </c>
      <c r="E26" s="69" t="s">
        <v>233</v>
      </c>
      <c r="F26" s="69" t="s">
        <v>101</v>
      </c>
      <c r="G26" s="68">
        <v>30</v>
      </c>
      <c r="H26" s="86">
        <v>64.5</v>
      </c>
      <c r="I26" s="85">
        <v>1935</v>
      </c>
      <c r="J26" s="50" t="s">
        <v>8</v>
      </c>
      <c r="K26" s="26" t="s">
        <v>138</v>
      </c>
      <c r="O26" s="22"/>
    </row>
    <row r="27" spans="2:15">
      <c r="B27" s="54" t="s">
        <v>17</v>
      </c>
      <c r="C27" s="53" t="s">
        <v>16</v>
      </c>
      <c r="D27" s="67">
        <v>45918</v>
      </c>
      <c r="E27" s="69" t="s">
        <v>233</v>
      </c>
      <c r="F27" s="69" t="s">
        <v>101</v>
      </c>
      <c r="G27" s="68">
        <v>30</v>
      </c>
      <c r="H27" s="86">
        <v>64.5</v>
      </c>
      <c r="I27" s="85">
        <v>1935</v>
      </c>
      <c r="J27" s="50" t="s">
        <v>8</v>
      </c>
      <c r="K27" s="26" t="s">
        <v>139</v>
      </c>
      <c r="O27" s="22"/>
    </row>
    <row r="28" spans="2:15">
      <c r="B28" s="54" t="s">
        <v>17</v>
      </c>
      <c r="C28" s="53" t="s">
        <v>16</v>
      </c>
      <c r="D28" s="67">
        <v>45918</v>
      </c>
      <c r="E28" s="69" t="s">
        <v>234</v>
      </c>
      <c r="F28" s="69" t="s">
        <v>101</v>
      </c>
      <c r="G28" s="68">
        <v>90</v>
      </c>
      <c r="H28" s="86">
        <v>64.5</v>
      </c>
      <c r="I28" s="85">
        <v>5805</v>
      </c>
      <c r="J28" s="50" t="s">
        <v>8</v>
      </c>
      <c r="K28" s="26" t="s">
        <v>140</v>
      </c>
      <c r="O28" s="22"/>
    </row>
    <row r="29" spans="2:15">
      <c r="B29" s="54" t="s">
        <v>17</v>
      </c>
      <c r="C29" s="53" t="s">
        <v>16</v>
      </c>
      <c r="D29" s="67">
        <v>45918</v>
      </c>
      <c r="E29" s="69" t="s">
        <v>235</v>
      </c>
      <c r="F29" s="69" t="s">
        <v>101</v>
      </c>
      <c r="G29" s="68">
        <v>30</v>
      </c>
      <c r="H29" s="86">
        <v>64.400000000000006</v>
      </c>
      <c r="I29" s="85">
        <v>1932.0000000000002</v>
      </c>
      <c r="J29" s="50" t="s">
        <v>8</v>
      </c>
      <c r="K29" s="26" t="s">
        <v>141</v>
      </c>
      <c r="O29" s="22"/>
    </row>
    <row r="30" spans="2:15">
      <c r="B30" s="54" t="s">
        <v>17</v>
      </c>
      <c r="C30" s="53" t="s">
        <v>16</v>
      </c>
      <c r="D30" s="67">
        <v>45918</v>
      </c>
      <c r="E30" s="69" t="s">
        <v>235</v>
      </c>
      <c r="F30" s="69" t="s">
        <v>101</v>
      </c>
      <c r="G30" s="68">
        <v>90</v>
      </c>
      <c r="H30" s="86">
        <v>64.400000000000006</v>
      </c>
      <c r="I30" s="85">
        <v>5796.0000000000009</v>
      </c>
      <c r="J30" s="50" t="s">
        <v>8</v>
      </c>
      <c r="K30" s="26" t="s">
        <v>142</v>
      </c>
      <c r="O30" s="22"/>
    </row>
    <row r="31" spans="2:15">
      <c r="B31" s="54" t="s">
        <v>17</v>
      </c>
      <c r="C31" s="53" t="s">
        <v>16</v>
      </c>
      <c r="D31" s="67">
        <v>45918</v>
      </c>
      <c r="E31" s="69" t="s">
        <v>235</v>
      </c>
      <c r="F31" s="69" t="s">
        <v>101</v>
      </c>
      <c r="G31" s="68">
        <v>4</v>
      </c>
      <c r="H31" s="86">
        <v>64.400000000000006</v>
      </c>
      <c r="I31" s="85">
        <v>257.60000000000002</v>
      </c>
      <c r="J31" s="50" t="s">
        <v>8</v>
      </c>
      <c r="K31" s="26" t="s">
        <v>143</v>
      </c>
      <c r="O31" s="22"/>
    </row>
    <row r="32" spans="2:15">
      <c r="B32" s="54" t="s">
        <v>17</v>
      </c>
      <c r="C32" s="53" t="s">
        <v>16</v>
      </c>
      <c r="D32" s="67">
        <v>45918</v>
      </c>
      <c r="E32" s="69" t="s">
        <v>236</v>
      </c>
      <c r="F32" s="69" t="s">
        <v>101</v>
      </c>
      <c r="G32" s="68">
        <v>27</v>
      </c>
      <c r="H32" s="86">
        <v>64.400000000000006</v>
      </c>
      <c r="I32" s="85">
        <v>1738.8000000000002</v>
      </c>
      <c r="J32" s="50" t="s">
        <v>8</v>
      </c>
      <c r="K32" s="26" t="s">
        <v>144</v>
      </c>
      <c r="O32" s="22"/>
    </row>
    <row r="33" spans="2:15">
      <c r="B33" s="54" t="s">
        <v>17</v>
      </c>
      <c r="C33" s="53" t="s">
        <v>16</v>
      </c>
      <c r="D33" s="67">
        <v>45918</v>
      </c>
      <c r="E33" s="69" t="s">
        <v>237</v>
      </c>
      <c r="F33" s="69" t="s">
        <v>101</v>
      </c>
      <c r="G33" s="68">
        <v>180</v>
      </c>
      <c r="H33" s="86">
        <v>64.400000000000006</v>
      </c>
      <c r="I33" s="85">
        <v>11592.000000000002</v>
      </c>
      <c r="J33" s="50" t="s">
        <v>8</v>
      </c>
      <c r="K33" s="26" t="s">
        <v>145</v>
      </c>
      <c r="O33" s="22"/>
    </row>
    <row r="34" spans="2:15">
      <c r="B34" s="54" t="s">
        <v>17</v>
      </c>
      <c r="C34" s="53" t="s">
        <v>16</v>
      </c>
      <c r="D34" s="67">
        <v>45918</v>
      </c>
      <c r="E34" s="69" t="s">
        <v>237</v>
      </c>
      <c r="F34" s="69" t="s">
        <v>101</v>
      </c>
      <c r="G34" s="68">
        <v>270</v>
      </c>
      <c r="H34" s="86">
        <v>64.400000000000006</v>
      </c>
      <c r="I34" s="85">
        <v>17388</v>
      </c>
      <c r="J34" s="50" t="s">
        <v>8</v>
      </c>
      <c r="K34" s="26" t="s">
        <v>146</v>
      </c>
      <c r="O34" s="22"/>
    </row>
    <row r="35" spans="2:15">
      <c r="B35" s="54" t="s">
        <v>17</v>
      </c>
      <c r="C35" s="53" t="s">
        <v>16</v>
      </c>
      <c r="D35" s="67">
        <v>45918</v>
      </c>
      <c r="E35" s="69" t="s">
        <v>238</v>
      </c>
      <c r="F35" s="69" t="s">
        <v>101</v>
      </c>
      <c r="G35" s="68">
        <v>108</v>
      </c>
      <c r="H35" s="86">
        <v>64.400000000000006</v>
      </c>
      <c r="I35" s="85">
        <v>6955.2000000000007</v>
      </c>
      <c r="J35" s="50" t="s">
        <v>8</v>
      </c>
      <c r="K35" s="26" t="s">
        <v>147</v>
      </c>
      <c r="O35" s="22"/>
    </row>
    <row r="36" spans="2:15">
      <c r="B36" s="54" t="s">
        <v>17</v>
      </c>
      <c r="C36" s="53" t="s">
        <v>16</v>
      </c>
      <c r="D36" s="67">
        <v>45918</v>
      </c>
      <c r="E36" s="69" t="s">
        <v>239</v>
      </c>
      <c r="F36" s="69" t="s">
        <v>101</v>
      </c>
      <c r="G36" s="68">
        <v>108</v>
      </c>
      <c r="H36" s="86">
        <v>64.400000000000006</v>
      </c>
      <c r="I36" s="85">
        <v>6955.2000000000007</v>
      </c>
      <c r="J36" s="50" t="s">
        <v>8</v>
      </c>
      <c r="K36" s="26" t="s">
        <v>148</v>
      </c>
      <c r="O36" s="22"/>
    </row>
    <row r="37" spans="2:15">
      <c r="B37" s="54" t="s">
        <v>17</v>
      </c>
      <c r="C37" s="53" t="s">
        <v>16</v>
      </c>
      <c r="D37" s="67">
        <v>45918</v>
      </c>
      <c r="E37" s="69" t="s">
        <v>240</v>
      </c>
      <c r="F37" s="69" t="s">
        <v>101</v>
      </c>
      <c r="G37" s="68">
        <v>63</v>
      </c>
      <c r="H37" s="86">
        <v>64.400000000000006</v>
      </c>
      <c r="I37" s="85">
        <v>4057.2000000000003</v>
      </c>
      <c r="J37" s="50" t="s">
        <v>8</v>
      </c>
      <c r="K37" s="26" t="s">
        <v>149</v>
      </c>
      <c r="O37" s="22"/>
    </row>
    <row r="38" spans="2:15">
      <c r="B38" s="54" t="s">
        <v>17</v>
      </c>
      <c r="C38" s="53" t="s">
        <v>16</v>
      </c>
      <c r="D38" s="67">
        <v>45918</v>
      </c>
      <c r="E38" s="69" t="s">
        <v>241</v>
      </c>
      <c r="F38" s="69" t="s">
        <v>101</v>
      </c>
      <c r="G38" s="68">
        <v>4</v>
      </c>
      <c r="H38" s="86">
        <v>64.400000000000006</v>
      </c>
      <c r="I38" s="85">
        <v>257.60000000000002</v>
      </c>
      <c r="J38" s="50" t="s">
        <v>8</v>
      </c>
      <c r="K38" s="26" t="s">
        <v>150</v>
      </c>
      <c r="O38" s="22"/>
    </row>
    <row r="39" spans="2:15">
      <c r="B39" s="54" t="s">
        <v>17</v>
      </c>
      <c r="C39" s="53" t="s">
        <v>16</v>
      </c>
      <c r="D39" s="67">
        <v>45918</v>
      </c>
      <c r="E39" s="69" t="s">
        <v>241</v>
      </c>
      <c r="F39" s="69" t="s">
        <v>101</v>
      </c>
      <c r="G39" s="68">
        <v>16</v>
      </c>
      <c r="H39" s="86">
        <v>64.400000000000006</v>
      </c>
      <c r="I39" s="85">
        <v>1030.4000000000001</v>
      </c>
      <c r="J39" s="50" t="s">
        <v>8</v>
      </c>
      <c r="K39" s="26" t="s">
        <v>151</v>
      </c>
      <c r="O39" s="22"/>
    </row>
    <row r="40" spans="2:15">
      <c r="B40" s="54" t="s">
        <v>17</v>
      </c>
      <c r="C40" s="53" t="s">
        <v>16</v>
      </c>
      <c r="D40" s="67">
        <v>45918</v>
      </c>
      <c r="E40" s="69" t="s">
        <v>242</v>
      </c>
      <c r="F40" s="69" t="s">
        <v>101</v>
      </c>
      <c r="G40" s="68">
        <v>18</v>
      </c>
      <c r="H40" s="86">
        <v>64.400000000000006</v>
      </c>
      <c r="I40" s="85">
        <v>1159.2</v>
      </c>
      <c r="J40" s="50" t="s">
        <v>8</v>
      </c>
      <c r="K40" s="26" t="s">
        <v>152</v>
      </c>
      <c r="O40" s="22"/>
    </row>
    <row r="41" spans="2:15">
      <c r="B41" s="54" t="s">
        <v>17</v>
      </c>
      <c r="C41" s="53" t="s">
        <v>16</v>
      </c>
      <c r="D41" s="67">
        <v>45918</v>
      </c>
      <c r="E41" s="69" t="s">
        <v>243</v>
      </c>
      <c r="F41" s="69" t="s">
        <v>101</v>
      </c>
      <c r="G41" s="68">
        <v>63</v>
      </c>
      <c r="H41" s="86">
        <v>64.400000000000006</v>
      </c>
      <c r="I41" s="85">
        <v>4057.2000000000003</v>
      </c>
      <c r="J41" s="50" t="s">
        <v>8</v>
      </c>
      <c r="K41" s="26" t="s">
        <v>153</v>
      </c>
      <c r="O41" s="22"/>
    </row>
    <row r="42" spans="2:15">
      <c r="B42" s="54" t="s">
        <v>17</v>
      </c>
      <c r="C42" s="53" t="s">
        <v>16</v>
      </c>
      <c r="D42" s="67">
        <v>45918</v>
      </c>
      <c r="E42" s="69" t="s">
        <v>244</v>
      </c>
      <c r="F42" s="69" t="s">
        <v>101</v>
      </c>
      <c r="G42" s="68">
        <v>15</v>
      </c>
      <c r="H42" s="86">
        <v>64.400000000000006</v>
      </c>
      <c r="I42" s="85">
        <v>966.00000000000011</v>
      </c>
      <c r="J42" s="50" t="s">
        <v>8</v>
      </c>
      <c r="K42" s="26" t="s">
        <v>154</v>
      </c>
      <c r="O42" s="22"/>
    </row>
    <row r="43" spans="2:15">
      <c r="B43" s="54" t="s">
        <v>17</v>
      </c>
      <c r="C43" s="53" t="s">
        <v>16</v>
      </c>
      <c r="D43" s="67">
        <v>45918</v>
      </c>
      <c r="E43" s="69" t="s">
        <v>245</v>
      </c>
      <c r="F43" s="69" t="s">
        <v>101</v>
      </c>
      <c r="G43" s="68">
        <v>4</v>
      </c>
      <c r="H43" s="86">
        <v>64.400000000000006</v>
      </c>
      <c r="I43" s="85">
        <v>257.60000000000002</v>
      </c>
      <c r="J43" s="50" t="s">
        <v>8</v>
      </c>
      <c r="K43" s="26" t="s">
        <v>155</v>
      </c>
      <c r="O43" s="22"/>
    </row>
    <row r="44" spans="2:15">
      <c r="B44" s="54" t="s">
        <v>17</v>
      </c>
      <c r="C44" s="53" t="s">
        <v>16</v>
      </c>
      <c r="D44" s="67">
        <v>45918</v>
      </c>
      <c r="E44" s="69" t="s">
        <v>246</v>
      </c>
      <c r="F44" s="69" t="s">
        <v>101</v>
      </c>
      <c r="G44" s="68">
        <v>60</v>
      </c>
      <c r="H44" s="86">
        <v>64.400000000000006</v>
      </c>
      <c r="I44" s="85">
        <v>3864.0000000000005</v>
      </c>
      <c r="J44" s="50" t="s">
        <v>8</v>
      </c>
      <c r="K44" s="26" t="s">
        <v>156</v>
      </c>
      <c r="O44" s="22"/>
    </row>
    <row r="45" spans="2:15">
      <c r="B45" s="54" t="s">
        <v>17</v>
      </c>
      <c r="C45" s="53" t="s">
        <v>16</v>
      </c>
      <c r="D45" s="67">
        <v>45918</v>
      </c>
      <c r="E45" s="69" t="s">
        <v>247</v>
      </c>
      <c r="F45" s="69" t="s">
        <v>101</v>
      </c>
      <c r="G45" s="68">
        <v>4</v>
      </c>
      <c r="H45" s="86">
        <v>64.400000000000006</v>
      </c>
      <c r="I45" s="85">
        <v>257.60000000000002</v>
      </c>
      <c r="J45" s="50" t="s">
        <v>8</v>
      </c>
      <c r="K45" s="26" t="s">
        <v>157</v>
      </c>
      <c r="O45" s="22"/>
    </row>
    <row r="46" spans="2:15">
      <c r="B46" s="54" t="s">
        <v>17</v>
      </c>
      <c r="C46" s="53" t="s">
        <v>16</v>
      </c>
      <c r="D46" s="67">
        <v>45918</v>
      </c>
      <c r="E46" s="69" t="s">
        <v>248</v>
      </c>
      <c r="F46" s="69" t="s">
        <v>101</v>
      </c>
      <c r="G46" s="68">
        <v>30</v>
      </c>
      <c r="H46" s="86">
        <v>64.400000000000006</v>
      </c>
      <c r="I46" s="85">
        <v>1932.0000000000002</v>
      </c>
      <c r="J46" s="50" t="s">
        <v>8</v>
      </c>
      <c r="K46" s="26" t="s">
        <v>158</v>
      </c>
      <c r="O46" s="22"/>
    </row>
    <row r="47" spans="2:15">
      <c r="B47" s="54" t="s">
        <v>17</v>
      </c>
      <c r="C47" s="53" t="s">
        <v>16</v>
      </c>
      <c r="D47" s="67">
        <v>45918</v>
      </c>
      <c r="E47" s="69" t="s">
        <v>249</v>
      </c>
      <c r="F47" s="69" t="s">
        <v>101</v>
      </c>
      <c r="G47" s="68">
        <v>4</v>
      </c>
      <c r="H47" s="86">
        <v>64.400000000000006</v>
      </c>
      <c r="I47" s="85">
        <v>257.60000000000002</v>
      </c>
      <c r="J47" s="50" t="s">
        <v>8</v>
      </c>
      <c r="K47" s="26" t="s">
        <v>159</v>
      </c>
      <c r="O47" s="22"/>
    </row>
    <row r="48" spans="2:15">
      <c r="B48" s="54" t="s">
        <v>17</v>
      </c>
      <c r="C48" s="53" t="s">
        <v>16</v>
      </c>
      <c r="D48" s="67">
        <v>45918</v>
      </c>
      <c r="E48" s="69" t="s">
        <v>250</v>
      </c>
      <c r="F48" s="69" t="s">
        <v>101</v>
      </c>
      <c r="G48" s="68">
        <v>30</v>
      </c>
      <c r="H48" s="86">
        <v>64.400000000000006</v>
      </c>
      <c r="I48" s="85">
        <v>1932.0000000000002</v>
      </c>
      <c r="J48" s="50" t="s">
        <v>8</v>
      </c>
      <c r="K48" s="26" t="s">
        <v>160</v>
      </c>
      <c r="O48" s="22"/>
    </row>
    <row r="49" spans="2:15">
      <c r="B49" s="54" t="s">
        <v>17</v>
      </c>
      <c r="C49" s="53" t="s">
        <v>16</v>
      </c>
      <c r="D49" s="67">
        <v>45918</v>
      </c>
      <c r="E49" s="69" t="s">
        <v>251</v>
      </c>
      <c r="F49" s="69" t="s">
        <v>101</v>
      </c>
      <c r="G49" s="68">
        <v>27</v>
      </c>
      <c r="H49" s="86">
        <v>64.349999999999994</v>
      </c>
      <c r="I49" s="85">
        <v>1737.4499999999998</v>
      </c>
      <c r="J49" s="50" t="s">
        <v>8</v>
      </c>
      <c r="K49" s="26" t="s">
        <v>161</v>
      </c>
      <c r="O49" s="22"/>
    </row>
    <row r="50" spans="2:15">
      <c r="B50" s="54" t="s">
        <v>17</v>
      </c>
      <c r="C50" s="53" t="s">
        <v>16</v>
      </c>
      <c r="D50" s="67">
        <v>45918</v>
      </c>
      <c r="E50" s="69" t="s">
        <v>251</v>
      </c>
      <c r="F50" s="69" t="s">
        <v>101</v>
      </c>
      <c r="G50" s="68">
        <v>12</v>
      </c>
      <c r="H50" s="86">
        <v>64.349999999999994</v>
      </c>
      <c r="I50" s="85">
        <v>772.19999999999993</v>
      </c>
      <c r="J50" s="50" t="s">
        <v>8</v>
      </c>
      <c r="K50" s="26" t="s">
        <v>162</v>
      </c>
      <c r="O50" s="22"/>
    </row>
    <row r="51" spans="2:15">
      <c r="B51" s="54" t="s">
        <v>17</v>
      </c>
      <c r="C51" s="53" t="s">
        <v>16</v>
      </c>
      <c r="D51" s="67">
        <v>45918</v>
      </c>
      <c r="E51" s="69" t="s">
        <v>251</v>
      </c>
      <c r="F51" s="69" t="s">
        <v>101</v>
      </c>
      <c r="G51" s="68">
        <v>9</v>
      </c>
      <c r="H51" s="86">
        <v>64.349999999999994</v>
      </c>
      <c r="I51" s="85">
        <v>579.15</v>
      </c>
      <c r="J51" s="50" t="s">
        <v>8</v>
      </c>
      <c r="K51" s="26" t="s">
        <v>163</v>
      </c>
      <c r="O51" s="22"/>
    </row>
    <row r="52" spans="2:15">
      <c r="B52" s="54" t="s">
        <v>17</v>
      </c>
      <c r="C52" s="53" t="s">
        <v>16</v>
      </c>
      <c r="D52" s="67">
        <v>45918</v>
      </c>
      <c r="E52" s="69" t="s">
        <v>251</v>
      </c>
      <c r="F52" s="69" t="s">
        <v>101</v>
      </c>
      <c r="G52" s="68">
        <v>9</v>
      </c>
      <c r="H52" s="86">
        <v>64.349999999999994</v>
      </c>
      <c r="I52" s="85">
        <v>579.15</v>
      </c>
      <c r="J52" s="50" t="s">
        <v>8</v>
      </c>
      <c r="K52" s="26" t="s">
        <v>164</v>
      </c>
      <c r="O52" s="22"/>
    </row>
    <row r="53" spans="2:15">
      <c r="B53" s="54" t="s">
        <v>17</v>
      </c>
      <c r="C53" s="53" t="s">
        <v>16</v>
      </c>
      <c r="D53" s="67">
        <v>45918</v>
      </c>
      <c r="E53" s="69" t="s">
        <v>251</v>
      </c>
      <c r="F53" s="69" t="s">
        <v>101</v>
      </c>
      <c r="G53" s="68">
        <v>4</v>
      </c>
      <c r="H53" s="86">
        <v>64.349999999999994</v>
      </c>
      <c r="I53" s="85">
        <v>257.39999999999998</v>
      </c>
      <c r="J53" s="50" t="s">
        <v>8</v>
      </c>
      <c r="K53" s="26" t="s">
        <v>165</v>
      </c>
      <c r="O53" s="22"/>
    </row>
    <row r="54" spans="2:15">
      <c r="B54" s="54" t="s">
        <v>17</v>
      </c>
      <c r="C54" s="53" t="s">
        <v>16</v>
      </c>
      <c r="D54" s="67">
        <v>45918</v>
      </c>
      <c r="E54" s="69" t="s">
        <v>251</v>
      </c>
      <c r="F54" s="69" t="s">
        <v>101</v>
      </c>
      <c r="G54" s="68">
        <v>60</v>
      </c>
      <c r="H54" s="86">
        <v>64.349999999999994</v>
      </c>
      <c r="I54" s="85">
        <v>3860.9999999999995</v>
      </c>
      <c r="J54" s="50" t="s">
        <v>8</v>
      </c>
      <c r="K54" s="26" t="s">
        <v>166</v>
      </c>
      <c r="O54" s="22"/>
    </row>
    <row r="55" spans="2:15">
      <c r="B55" s="54" t="s">
        <v>17</v>
      </c>
      <c r="C55" s="53" t="s">
        <v>16</v>
      </c>
      <c r="D55" s="67">
        <v>45918</v>
      </c>
      <c r="E55" s="69" t="s">
        <v>251</v>
      </c>
      <c r="F55" s="69" t="s">
        <v>101</v>
      </c>
      <c r="G55" s="68">
        <v>6</v>
      </c>
      <c r="H55" s="86">
        <v>64.349999999999994</v>
      </c>
      <c r="I55" s="85">
        <v>386.09999999999997</v>
      </c>
      <c r="J55" s="50" t="s">
        <v>8</v>
      </c>
      <c r="K55" s="26" t="s">
        <v>167</v>
      </c>
      <c r="O55" s="22"/>
    </row>
    <row r="56" spans="2:15">
      <c r="B56" s="54" t="s">
        <v>17</v>
      </c>
      <c r="C56" s="53" t="s">
        <v>16</v>
      </c>
      <c r="D56" s="67">
        <v>45918</v>
      </c>
      <c r="E56" s="69" t="s">
        <v>251</v>
      </c>
      <c r="F56" s="69" t="s">
        <v>101</v>
      </c>
      <c r="G56" s="68">
        <v>3</v>
      </c>
      <c r="H56" s="86">
        <v>64.349999999999994</v>
      </c>
      <c r="I56" s="85">
        <v>193.04999999999998</v>
      </c>
      <c r="J56" s="50" t="s">
        <v>8</v>
      </c>
      <c r="K56" s="26" t="s">
        <v>168</v>
      </c>
      <c r="O56" s="22"/>
    </row>
    <row r="57" spans="2:15">
      <c r="B57" s="54" t="s">
        <v>17</v>
      </c>
      <c r="C57" s="53" t="s">
        <v>16</v>
      </c>
      <c r="D57" s="67">
        <v>45918</v>
      </c>
      <c r="E57" s="69" t="s">
        <v>252</v>
      </c>
      <c r="F57" s="69" t="s">
        <v>101</v>
      </c>
      <c r="G57" s="68">
        <v>30</v>
      </c>
      <c r="H57" s="86">
        <v>64.349999999999994</v>
      </c>
      <c r="I57" s="85">
        <v>1930.4999999999998</v>
      </c>
      <c r="J57" s="50" t="s">
        <v>8</v>
      </c>
      <c r="K57" s="26" t="s">
        <v>169</v>
      </c>
      <c r="O57" s="22"/>
    </row>
    <row r="58" spans="2:15">
      <c r="B58" s="54" t="s">
        <v>17</v>
      </c>
      <c r="C58" s="53" t="s">
        <v>16</v>
      </c>
      <c r="D58" s="67">
        <v>45918</v>
      </c>
      <c r="E58" s="69" t="s">
        <v>252</v>
      </c>
      <c r="F58" s="69" t="s">
        <v>101</v>
      </c>
      <c r="G58" s="68">
        <v>3</v>
      </c>
      <c r="H58" s="86">
        <v>64.349999999999994</v>
      </c>
      <c r="I58" s="85">
        <v>193.04999999999998</v>
      </c>
      <c r="J58" s="50" t="s">
        <v>8</v>
      </c>
      <c r="K58" s="26" t="s">
        <v>170</v>
      </c>
      <c r="O58" s="22"/>
    </row>
    <row r="59" spans="2:15">
      <c r="B59" s="54" t="s">
        <v>17</v>
      </c>
      <c r="C59" s="53" t="s">
        <v>16</v>
      </c>
      <c r="D59" s="67">
        <v>45918</v>
      </c>
      <c r="E59" s="69" t="s">
        <v>252</v>
      </c>
      <c r="F59" s="69" t="s">
        <v>101</v>
      </c>
      <c r="G59" s="68">
        <v>21</v>
      </c>
      <c r="H59" s="86">
        <v>64.349999999999994</v>
      </c>
      <c r="I59" s="85">
        <v>1351.35</v>
      </c>
      <c r="J59" s="50" t="s">
        <v>8</v>
      </c>
      <c r="K59" s="26" t="s">
        <v>171</v>
      </c>
      <c r="O59" s="22"/>
    </row>
    <row r="60" spans="2:15">
      <c r="B60" s="54" t="s">
        <v>17</v>
      </c>
      <c r="C60" s="53" t="s">
        <v>16</v>
      </c>
      <c r="D60" s="67">
        <v>45918</v>
      </c>
      <c r="E60" s="69" t="s">
        <v>252</v>
      </c>
      <c r="F60" s="69" t="s">
        <v>101</v>
      </c>
      <c r="G60" s="68">
        <v>3</v>
      </c>
      <c r="H60" s="86">
        <v>64.349999999999994</v>
      </c>
      <c r="I60" s="85">
        <v>193.04999999999998</v>
      </c>
      <c r="J60" s="50" t="s">
        <v>8</v>
      </c>
      <c r="K60" s="26" t="s">
        <v>172</v>
      </c>
      <c r="O60" s="22"/>
    </row>
    <row r="61" spans="2:15">
      <c r="B61" s="54" t="s">
        <v>17</v>
      </c>
      <c r="C61" s="53" t="s">
        <v>16</v>
      </c>
      <c r="D61" s="67">
        <v>45918</v>
      </c>
      <c r="E61" s="69" t="s">
        <v>253</v>
      </c>
      <c r="F61" s="69" t="s">
        <v>101</v>
      </c>
      <c r="G61" s="68">
        <v>4</v>
      </c>
      <c r="H61" s="86">
        <v>64.349999999999994</v>
      </c>
      <c r="I61" s="85">
        <v>257.39999999999998</v>
      </c>
      <c r="J61" s="50" t="s">
        <v>8</v>
      </c>
      <c r="K61" s="26" t="s">
        <v>173</v>
      </c>
      <c r="O61" s="22"/>
    </row>
    <row r="62" spans="2:15">
      <c r="B62" s="54" t="s">
        <v>17</v>
      </c>
      <c r="C62" s="53" t="s">
        <v>16</v>
      </c>
      <c r="D62" s="67">
        <v>45918</v>
      </c>
      <c r="E62" s="69" t="s">
        <v>253</v>
      </c>
      <c r="F62" s="69" t="s">
        <v>101</v>
      </c>
      <c r="G62" s="68">
        <v>4</v>
      </c>
      <c r="H62" s="86">
        <v>64.349999999999994</v>
      </c>
      <c r="I62" s="85">
        <v>257.39999999999998</v>
      </c>
      <c r="J62" s="50" t="s">
        <v>8</v>
      </c>
      <c r="K62" s="26" t="s">
        <v>174</v>
      </c>
      <c r="O62" s="22"/>
    </row>
    <row r="63" spans="2:15">
      <c r="B63" s="54" t="s">
        <v>17</v>
      </c>
      <c r="C63" s="53" t="s">
        <v>16</v>
      </c>
      <c r="D63" s="67">
        <v>45918</v>
      </c>
      <c r="E63" s="69" t="s">
        <v>254</v>
      </c>
      <c r="F63" s="69" t="s">
        <v>101</v>
      </c>
      <c r="G63" s="68">
        <v>4</v>
      </c>
      <c r="H63" s="86">
        <v>64.349999999999994</v>
      </c>
      <c r="I63" s="85">
        <v>257.39999999999998</v>
      </c>
      <c r="J63" s="50" t="s">
        <v>8</v>
      </c>
      <c r="K63" s="26" t="s">
        <v>175</v>
      </c>
      <c r="O63" s="22"/>
    </row>
    <row r="64" spans="2:15">
      <c r="B64" s="54" t="s">
        <v>17</v>
      </c>
      <c r="C64" s="53" t="s">
        <v>16</v>
      </c>
      <c r="D64" s="67">
        <v>45918</v>
      </c>
      <c r="E64" s="69" t="s">
        <v>255</v>
      </c>
      <c r="F64" s="69" t="s">
        <v>101</v>
      </c>
      <c r="G64" s="68">
        <v>9</v>
      </c>
      <c r="H64" s="86">
        <v>64.3</v>
      </c>
      <c r="I64" s="85">
        <v>578.69999999999993</v>
      </c>
      <c r="J64" s="50" t="s">
        <v>8</v>
      </c>
      <c r="K64" s="26" t="s">
        <v>176</v>
      </c>
      <c r="O64" s="22"/>
    </row>
    <row r="65" spans="2:15">
      <c r="B65" s="54" t="s">
        <v>17</v>
      </c>
      <c r="C65" s="53" t="s">
        <v>16</v>
      </c>
      <c r="D65" s="67">
        <v>45918</v>
      </c>
      <c r="E65" s="69" t="s">
        <v>256</v>
      </c>
      <c r="F65" s="69" t="s">
        <v>101</v>
      </c>
      <c r="G65" s="68">
        <v>3</v>
      </c>
      <c r="H65" s="86">
        <v>64.349999999999994</v>
      </c>
      <c r="I65" s="85">
        <v>193.04999999999998</v>
      </c>
      <c r="J65" s="50" t="s">
        <v>8</v>
      </c>
      <c r="K65" s="26" t="s">
        <v>177</v>
      </c>
      <c r="O65" s="22"/>
    </row>
    <row r="66" spans="2:15">
      <c r="B66" s="54" t="s">
        <v>17</v>
      </c>
      <c r="C66" s="53" t="s">
        <v>16</v>
      </c>
      <c r="D66" s="67">
        <v>45918</v>
      </c>
      <c r="E66" s="69" t="s">
        <v>257</v>
      </c>
      <c r="F66" s="69" t="s">
        <v>101</v>
      </c>
      <c r="G66" s="68">
        <v>30</v>
      </c>
      <c r="H66" s="86">
        <v>64.2</v>
      </c>
      <c r="I66" s="85">
        <v>1926</v>
      </c>
      <c r="J66" s="50" t="s">
        <v>8</v>
      </c>
      <c r="K66" s="26" t="s">
        <v>178</v>
      </c>
      <c r="O66" s="22"/>
    </row>
    <row r="67" spans="2:15">
      <c r="B67" s="54" t="s">
        <v>17</v>
      </c>
      <c r="C67" s="53" t="s">
        <v>16</v>
      </c>
      <c r="D67" s="67">
        <v>45918</v>
      </c>
      <c r="E67" s="69" t="s">
        <v>258</v>
      </c>
      <c r="F67" s="69" t="s">
        <v>101</v>
      </c>
      <c r="G67" s="68">
        <v>15</v>
      </c>
      <c r="H67" s="86">
        <v>64.099999999999994</v>
      </c>
      <c r="I67" s="85">
        <v>961.49999999999989</v>
      </c>
      <c r="J67" s="50" t="s">
        <v>8</v>
      </c>
      <c r="K67" s="26" t="s">
        <v>179</v>
      </c>
      <c r="O67" s="22"/>
    </row>
    <row r="68" spans="2:15">
      <c r="B68" s="54" t="s">
        <v>17</v>
      </c>
      <c r="C68" s="53" t="s">
        <v>16</v>
      </c>
      <c r="D68" s="67">
        <v>45918</v>
      </c>
      <c r="E68" s="69" t="s">
        <v>115</v>
      </c>
      <c r="F68" s="69" t="s">
        <v>101</v>
      </c>
      <c r="G68" s="68">
        <v>15</v>
      </c>
      <c r="H68" s="86">
        <v>64.099999999999994</v>
      </c>
      <c r="I68" s="85">
        <v>961.49999999999989</v>
      </c>
      <c r="J68" s="50" t="s">
        <v>8</v>
      </c>
      <c r="K68" s="26" t="s">
        <v>180</v>
      </c>
      <c r="O68" s="22"/>
    </row>
    <row r="69" spans="2:15">
      <c r="B69" s="54" t="s">
        <v>17</v>
      </c>
      <c r="C69" s="53" t="s">
        <v>16</v>
      </c>
      <c r="D69" s="67">
        <v>45918</v>
      </c>
      <c r="E69" s="69" t="s">
        <v>259</v>
      </c>
      <c r="F69" s="69" t="s">
        <v>101</v>
      </c>
      <c r="G69" s="68">
        <v>9</v>
      </c>
      <c r="H69" s="86">
        <v>64.150000000000006</v>
      </c>
      <c r="I69" s="85">
        <v>577.35</v>
      </c>
      <c r="J69" s="50" t="s">
        <v>8</v>
      </c>
      <c r="K69" s="26" t="s">
        <v>181</v>
      </c>
      <c r="O69" s="22"/>
    </row>
    <row r="70" spans="2:15">
      <c r="B70" s="54" t="s">
        <v>17</v>
      </c>
      <c r="C70" s="53" t="s">
        <v>16</v>
      </c>
      <c r="D70" s="67">
        <v>45918</v>
      </c>
      <c r="E70" s="69" t="s">
        <v>259</v>
      </c>
      <c r="F70" s="69" t="s">
        <v>101</v>
      </c>
      <c r="G70" s="68">
        <v>4</v>
      </c>
      <c r="H70" s="86">
        <v>64.150000000000006</v>
      </c>
      <c r="I70" s="85">
        <v>256.60000000000002</v>
      </c>
      <c r="J70" s="50" t="s">
        <v>8</v>
      </c>
      <c r="K70" s="26" t="s">
        <v>182</v>
      </c>
      <c r="O70" s="22"/>
    </row>
    <row r="71" spans="2:15">
      <c r="B71" s="54" t="s">
        <v>17</v>
      </c>
      <c r="C71" s="53" t="s">
        <v>16</v>
      </c>
      <c r="D71" s="67">
        <v>45918</v>
      </c>
      <c r="E71" s="69" t="s">
        <v>259</v>
      </c>
      <c r="F71" s="69" t="s">
        <v>101</v>
      </c>
      <c r="G71" s="68">
        <v>4</v>
      </c>
      <c r="H71" s="86">
        <v>64.150000000000006</v>
      </c>
      <c r="I71" s="85">
        <v>256.60000000000002</v>
      </c>
      <c r="J71" s="50" t="s">
        <v>8</v>
      </c>
      <c r="K71" s="26" t="s">
        <v>183</v>
      </c>
      <c r="O71" s="22"/>
    </row>
    <row r="72" spans="2:15">
      <c r="B72" s="54" t="s">
        <v>17</v>
      </c>
      <c r="C72" s="53" t="s">
        <v>16</v>
      </c>
      <c r="D72" s="67">
        <v>45918</v>
      </c>
      <c r="E72" s="69" t="s">
        <v>259</v>
      </c>
      <c r="F72" s="69" t="s">
        <v>101</v>
      </c>
      <c r="G72" s="68">
        <v>4</v>
      </c>
      <c r="H72" s="86">
        <v>64.150000000000006</v>
      </c>
      <c r="I72" s="85">
        <v>256.60000000000002</v>
      </c>
      <c r="J72" s="50" t="s">
        <v>8</v>
      </c>
      <c r="K72" s="26" t="s">
        <v>184</v>
      </c>
      <c r="O72" s="22"/>
    </row>
    <row r="73" spans="2:15">
      <c r="B73" s="54" t="s">
        <v>17</v>
      </c>
      <c r="C73" s="53" t="s">
        <v>16</v>
      </c>
      <c r="D73" s="67">
        <v>45918</v>
      </c>
      <c r="E73" s="69" t="s">
        <v>259</v>
      </c>
      <c r="F73" s="69" t="s">
        <v>101</v>
      </c>
      <c r="G73" s="68">
        <v>4</v>
      </c>
      <c r="H73" s="86">
        <v>64.150000000000006</v>
      </c>
      <c r="I73" s="85">
        <v>256.60000000000002</v>
      </c>
      <c r="J73" s="50" t="s">
        <v>8</v>
      </c>
      <c r="K73" s="26" t="s">
        <v>185</v>
      </c>
      <c r="O73" s="22"/>
    </row>
    <row r="74" spans="2:15">
      <c r="B74" s="54" t="s">
        <v>17</v>
      </c>
      <c r="C74" s="53" t="s">
        <v>16</v>
      </c>
      <c r="D74" s="67">
        <v>45918</v>
      </c>
      <c r="E74" s="69" t="s">
        <v>259</v>
      </c>
      <c r="F74" s="69" t="s">
        <v>101</v>
      </c>
      <c r="G74" s="68">
        <v>4</v>
      </c>
      <c r="H74" s="86">
        <v>64.150000000000006</v>
      </c>
      <c r="I74" s="85">
        <v>256.60000000000002</v>
      </c>
      <c r="J74" s="50" t="s">
        <v>8</v>
      </c>
      <c r="K74" s="26" t="s">
        <v>186</v>
      </c>
      <c r="O74" s="22"/>
    </row>
    <row r="75" spans="2:15">
      <c r="B75" s="54" t="s">
        <v>17</v>
      </c>
      <c r="C75" s="53" t="s">
        <v>16</v>
      </c>
      <c r="D75" s="67">
        <v>45918</v>
      </c>
      <c r="E75" s="69" t="s">
        <v>259</v>
      </c>
      <c r="F75" s="69" t="s">
        <v>101</v>
      </c>
      <c r="G75" s="68">
        <v>4</v>
      </c>
      <c r="H75" s="86">
        <v>64.150000000000006</v>
      </c>
      <c r="I75" s="85">
        <v>256.60000000000002</v>
      </c>
      <c r="J75" s="50" t="s">
        <v>8</v>
      </c>
      <c r="K75" s="26" t="s">
        <v>187</v>
      </c>
      <c r="O75" s="22"/>
    </row>
    <row r="76" spans="2:15">
      <c r="B76" s="54" t="s">
        <v>17</v>
      </c>
      <c r="C76" s="53" t="s">
        <v>16</v>
      </c>
      <c r="D76" s="67">
        <v>45918</v>
      </c>
      <c r="E76" s="69" t="s">
        <v>259</v>
      </c>
      <c r="F76" s="69" t="s">
        <v>101</v>
      </c>
      <c r="G76" s="68">
        <v>4</v>
      </c>
      <c r="H76" s="86">
        <v>64.150000000000006</v>
      </c>
      <c r="I76" s="85">
        <v>256.60000000000002</v>
      </c>
      <c r="J76" s="50" t="s">
        <v>8</v>
      </c>
      <c r="K76" s="26" t="s">
        <v>188</v>
      </c>
      <c r="O76" s="22"/>
    </row>
    <row r="77" spans="2:15">
      <c r="B77" s="54" t="s">
        <v>17</v>
      </c>
      <c r="C77" s="53" t="s">
        <v>16</v>
      </c>
      <c r="D77" s="67">
        <v>45918</v>
      </c>
      <c r="E77" s="69" t="s">
        <v>259</v>
      </c>
      <c r="F77" s="69" t="s">
        <v>101</v>
      </c>
      <c r="G77" s="68">
        <v>4</v>
      </c>
      <c r="H77" s="86">
        <v>64.150000000000006</v>
      </c>
      <c r="I77" s="85">
        <v>256.60000000000002</v>
      </c>
      <c r="J77" s="50" t="s">
        <v>8</v>
      </c>
      <c r="K77" s="26" t="s">
        <v>189</v>
      </c>
      <c r="O77" s="22"/>
    </row>
    <row r="78" spans="2:15">
      <c r="B78" s="54" t="s">
        <v>17</v>
      </c>
      <c r="C78" s="53" t="s">
        <v>16</v>
      </c>
      <c r="D78" s="67">
        <v>45918</v>
      </c>
      <c r="E78" s="69" t="s">
        <v>259</v>
      </c>
      <c r="F78" s="69" t="s">
        <v>101</v>
      </c>
      <c r="G78" s="68">
        <v>3</v>
      </c>
      <c r="H78" s="86">
        <v>64.150000000000006</v>
      </c>
      <c r="I78" s="85">
        <v>192.45000000000002</v>
      </c>
      <c r="J78" s="50" t="s">
        <v>8</v>
      </c>
      <c r="K78" s="26" t="s">
        <v>190</v>
      </c>
      <c r="O78" s="22"/>
    </row>
    <row r="79" spans="2:15">
      <c r="B79" s="54" t="s">
        <v>17</v>
      </c>
      <c r="C79" s="53" t="s">
        <v>16</v>
      </c>
      <c r="D79" s="67">
        <v>45918</v>
      </c>
      <c r="E79" s="69" t="s">
        <v>259</v>
      </c>
      <c r="F79" s="69" t="s">
        <v>101</v>
      </c>
      <c r="G79" s="68">
        <v>3</v>
      </c>
      <c r="H79" s="86">
        <v>64.150000000000006</v>
      </c>
      <c r="I79" s="85">
        <v>192.45000000000002</v>
      </c>
      <c r="J79" s="50" t="s">
        <v>8</v>
      </c>
      <c r="K79" s="26" t="s">
        <v>191</v>
      </c>
      <c r="O79" s="22"/>
    </row>
    <row r="80" spans="2:15">
      <c r="B80" s="54" t="s">
        <v>17</v>
      </c>
      <c r="C80" s="53" t="s">
        <v>16</v>
      </c>
      <c r="D80" s="67">
        <v>45918</v>
      </c>
      <c r="E80" s="69" t="s">
        <v>259</v>
      </c>
      <c r="F80" s="69" t="s">
        <v>101</v>
      </c>
      <c r="G80" s="68">
        <v>3</v>
      </c>
      <c r="H80" s="86">
        <v>64.150000000000006</v>
      </c>
      <c r="I80" s="85">
        <v>192.45000000000002</v>
      </c>
      <c r="J80" s="50" t="s">
        <v>8</v>
      </c>
      <c r="K80" s="26" t="s">
        <v>192</v>
      </c>
      <c r="O80" s="22"/>
    </row>
    <row r="81" spans="2:15">
      <c r="B81" s="54" t="s">
        <v>17</v>
      </c>
      <c r="C81" s="53" t="s">
        <v>16</v>
      </c>
      <c r="D81" s="67">
        <v>45918</v>
      </c>
      <c r="E81" s="69" t="s">
        <v>259</v>
      </c>
      <c r="F81" s="69" t="s">
        <v>101</v>
      </c>
      <c r="G81" s="68">
        <v>3</v>
      </c>
      <c r="H81" s="86">
        <v>64.150000000000006</v>
      </c>
      <c r="I81" s="85">
        <v>192.45000000000002</v>
      </c>
      <c r="J81" s="50" t="s">
        <v>8</v>
      </c>
      <c r="K81" s="26" t="s">
        <v>193</v>
      </c>
      <c r="O81" s="22"/>
    </row>
    <row r="82" spans="2:15">
      <c r="B82" s="54" t="s">
        <v>17</v>
      </c>
      <c r="C82" s="53" t="s">
        <v>16</v>
      </c>
      <c r="D82" s="67">
        <v>45918</v>
      </c>
      <c r="E82" s="69" t="s">
        <v>259</v>
      </c>
      <c r="F82" s="69" t="s">
        <v>101</v>
      </c>
      <c r="G82" s="68">
        <v>3</v>
      </c>
      <c r="H82" s="86">
        <v>64.150000000000006</v>
      </c>
      <c r="I82" s="85">
        <v>192.45000000000002</v>
      </c>
      <c r="J82" s="50" t="s">
        <v>8</v>
      </c>
      <c r="K82" s="26" t="s">
        <v>194</v>
      </c>
      <c r="O82" s="22"/>
    </row>
    <row r="83" spans="2:15">
      <c r="B83" s="54" t="s">
        <v>17</v>
      </c>
      <c r="C83" s="53" t="s">
        <v>16</v>
      </c>
      <c r="D83" s="67">
        <v>45918</v>
      </c>
      <c r="E83" s="69" t="s">
        <v>259</v>
      </c>
      <c r="F83" s="69" t="s">
        <v>101</v>
      </c>
      <c r="G83" s="68">
        <v>3</v>
      </c>
      <c r="H83" s="86">
        <v>64.150000000000006</v>
      </c>
      <c r="I83" s="85">
        <v>192.45000000000002</v>
      </c>
      <c r="J83" s="50" t="s">
        <v>8</v>
      </c>
      <c r="K83" s="26" t="s">
        <v>195</v>
      </c>
      <c r="O83" s="22"/>
    </row>
    <row r="84" spans="2:15">
      <c r="B84" s="54" t="s">
        <v>17</v>
      </c>
      <c r="C84" s="53" t="s">
        <v>16</v>
      </c>
      <c r="D84" s="67">
        <v>45918</v>
      </c>
      <c r="E84" s="69" t="s">
        <v>259</v>
      </c>
      <c r="F84" s="69" t="s">
        <v>101</v>
      </c>
      <c r="G84" s="68">
        <v>3</v>
      </c>
      <c r="H84" s="86">
        <v>64.150000000000006</v>
      </c>
      <c r="I84" s="85">
        <v>192.45000000000002</v>
      </c>
      <c r="J84" s="50" t="s">
        <v>8</v>
      </c>
      <c r="K84" s="26" t="s">
        <v>196</v>
      </c>
      <c r="O84" s="22"/>
    </row>
    <row r="85" spans="2:15">
      <c r="B85" s="54" t="s">
        <v>17</v>
      </c>
      <c r="C85" s="53" t="s">
        <v>16</v>
      </c>
      <c r="D85" s="67">
        <v>45918</v>
      </c>
      <c r="E85" s="69" t="s">
        <v>260</v>
      </c>
      <c r="F85" s="69" t="s">
        <v>101</v>
      </c>
      <c r="G85" s="68">
        <v>4</v>
      </c>
      <c r="H85" s="86">
        <v>64.150000000000006</v>
      </c>
      <c r="I85" s="85">
        <v>256.60000000000002</v>
      </c>
      <c r="J85" s="50" t="s">
        <v>8</v>
      </c>
      <c r="K85" s="26" t="s">
        <v>197</v>
      </c>
      <c r="O85" s="22"/>
    </row>
    <row r="86" spans="2:15">
      <c r="B86" s="54" t="s">
        <v>17</v>
      </c>
      <c r="C86" s="53" t="s">
        <v>16</v>
      </c>
      <c r="D86" s="67">
        <v>45918</v>
      </c>
      <c r="E86" s="69" t="s">
        <v>261</v>
      </c>
      <c r="F86" s="69" t="s">
        <v>101</v>
      </c>
      <c r="G86" s="68">
        <v>3</v>
      </c>
      <c r="H86" s="86">
        <v>64.150000000000006</v>
      </c>
      <c r="I86" s="85">
        <v>192.45000000000002</v>
      </c>
      <c r="J86" s="50" t="s">
        <v>8</v>
      </c>
      <c r="K86" s="26" t="s">
        <v>198</v>
      </c>
      <c r="O86" s="22"/>
    </row>
    <row r="87" spans="2:15">
      <c r="B87" s="54" t="s">
        <v>17</v>
      </c>
      <c r="C87" s="53" t="s">
        <v>16</v>
      </c>
      <c r="D87" s="67">
        <v>45918</v>
      </c>
      <c r="E87" s="69" t="s">
        <v>261</v>
      </c>
      <c r="F87" s="69" t="s">
        <v>101</v>
      </c>
      <c r="G87" s="68">
        <v>3</v>
      </c>
      <c r="H87" s="86">
        <v>64.150000000000006</v>
      </c>
      <c r="I87" s="85">
        <v>192.45000000000002</v>
      </c>
      <c r="J87" s="50" t="s">
        <v>8</v>
      </c>
      <c r="K87" s="26" t="s">
        <v>199</v>
      </c>
      <c r="O87" s="22"/>
    </row>
    <row r="88" spans="2:15">
      <c r="B88" s="54" t="s">
        <v>17</v>
      </c>
      <c r="C88" s="53" t="s">
        <v>16</v>
      </c>
      <c r="D88" s="67">
        <v>45918</v>
      </c>
      <c r="E88" s="69" t="s">
        <v>262</v>
      </c>
      <c r="F88" s="69" t="s">
        <v>101</v>
      </c>
      <c r="G88" s="68">
        <v>4</v>
      </c>
      <c r="H88" s="86">
        <v>64.150000000000006</v>
      </c>
      <c r="I88" s="85">
        <v>256.60000000000002</v>
      </c>
      <c r="J88" s="50" t="s">
        <v>8</v>
      </c>
      <c r="K88" s="26" t="s">
        <v>200</v>
      </c>
      <c r="O88" s="22"/>
    </row>
    <row r="89" spans="2:15">
      <c r="B89" s="54" t="s">
        <v>17</v>
      </c>
      <c r="C89" s="53" t="s">
        <v>16</v>
      </c>
      <c r="D89" s="67">
        <v>45918</v>
      </c>
      <c r="E89" s="69" t="s">
        <v>262</v>
      </c>
      <c r="F89" s="69" t="s">
        <v>101</v>
      </c>
      <c r="G89" s="68">
        <v>4</v>
      </c>
      <c r="H89" s="86">
        <v>64.150000000000006</v>
      </c>
      <c r="I89" s="85">
        <v>256.60000000000002</v>
      </c>
      <c r="J89" s="50" t="s">
        <v>8</v>
      </c>
      <c r="K89" s="26" t="s">
        <v>201</v>
      </c>
      <c r="O89" s="22"/>
    </row>
    <row r="90" spans="2:15">
      <c r="B90" s="54" t="s">
        <v>17</v>
      </c>
      <c r="C90" s="53" t="s">
        <v>16</v>
      </c>
      <c r="D90" s="67">
        <v>45918</v>
      </c>
      <c r="E90" s="69" t="s">
        <v>263</v>
      </c>
      <c r="F90" s="69" t="s">
        <v>101</v>
      </c>
      <c r="G90" s="68">
        <v>3</v>
      </c>
      <c r="H90" s="86">
        <v>64.150000000000006</v>
      </c>
      <c r="I90" s="85">
        <v>192.45000000000002</v>
      </c>
      <c r="J90" s="50" t="s">
        <v>8</v>
      </c>
      <c r="K90" s="26" t="s">
        <v>202</v>
      </c>
      <c r="O90" s="22"/>
    </row>
    <row r="91" spans="2:15">
      <c r="B91" s="54" t="s">
        <v>17</v>
      </c>
      <c r="C91" s="53" t="s">
        <v>16</v>
      </c>
      <c r="D91" s="67">
        <v>45918</v>
      </c>
      <c r="E91" s="69" t="s">
        <v>264</v>
      </c>
      <c r="F91" s="69" t="s">
        <v>101</v>
      </c>
      <c r="G91" s="68">
        <v>9</v>
      </c>
      <c r="H91" s="86">
        <v>64.05</v>
      </c>
      <c r="I91" s="85">
        <v>576.44999999999993</v>
      </c>
      <c r="J91" s="50" t="s">
        <v>8</v>
      </c>
      <c r="K91" s="26" t="s">
        <v>203</v>
      </c>
      <c r="O91" s="22"/>
    </row>
    <row r="92" spans="2:15">
      <c r="B92" s="54" t="s">
        <v>17</v>
      </c>
      <c r="C92" s="53" t="s">
        <v>16</v>
      </c>
      <c r="D92" s="67">
        <v>45918</v>
      </c>
      <c r="E92" s="69" t="s">
        <v>265</v>
      </c>
      <c r="F92" s="69" t="s">
        <v>101</v>
      </c>
      <c r="G92" s="68">
        <v>3</v>
      </c>
      <c r="H92" s="86">
        <v>64.05</v>
      </c>
      <c r="I92" s="85">
        <v>192.14999999999998</v>
      </c>
      <c r="J92" s="50" t="s">
        <v>8</v>
      </c>
      <c r="K92" s="26" t="s">
        <v>204</v>
      </c>
      <c r="O92" s="22"/>
    </row>
    <row r="93" spans="2:15">
      <c r="B93" s="54" t="s">
        <v>17</v>
      </c>
      <c r="C93" s="53" t="s">
        <v>16</v>
      </c>
      <c r="D93" s="67">
        <v>45918</v>
      </c>
      <c r="E93" s="69" t="s">
        <v>266</v>
      </c>
      <c r="F93" s="69" t="s">
        <v>101</v>
      </c>
      <c r="G93" s="68">
        <v>4</v>
      </c>
      <c r="H93" s="86">
        <v>64</v>
      </c>
      <c r="I93" s="85">
        <v>256</v>
      </c>
      <c r="J93" s="50" t="s">
        <v>8</v>
      </c>
      <c r="K93" s="26" t="s">
        <v>205</v>
      </c>
      <c r="O93" s="22"/>
    </row>
    <row r="94" spans="2:15">
      <c r="B94" s="54" t="s">
        <v>17</v>
      </c>
      <c r="C94" s="53" t="s">
        <v>16</v>
      </c>
      <c r="D94" s="67">
        <v>45918</v>
      </c>
      <c r="E94" s="69" t="s">
        <v>266</v>
      </c>
      <c r="F94" s="69" t="s">
        <v>101</v>
      </c>
      <c r="G94" s="68">
        <v>4</v>
      </c>
      <c r="H94" s="86">
        <v>64</v>
      </c>
      <c r="I94" s="85">
        <v>256</v>
      </c>
      <c r="J94" s="50" t="s">
        <v>8</v>
      </c>
      <c r="K94" s="26" t="s">
        <v>206</v>
      </c>
      <c r="O94" s="22"/>
    </row>
    <row r="95" spans="2:15">
      <c r="B95" s="54" t="s">
        <v>17</v>
      </c>
      <c r="C95" s="53" t="s">
        <v>16</v>
      </c>
      <c r="D95" s="67">
        <v>45918</v>
      </c>
      <c r="E95" s="69" t="s">
        <v>267</v>
      </c>
      <c r="F95" s="69" t="s">
        <v>101</v>
      </c>
      <c r="G95" s="68">
        <v>3</v>
      </c>
      <c r="H95" s="86">
        <v>64.05</v>
      </c>
      <c r="I95" s="85">
        <v>192.14999999999998</v>
      </c>
      <c r="J95" s="50" t="s">
        <v>8</v>
      </c>
      <c r="K95" s="26" t="s">
        <v>207</v>
      </c>
      <c r="O95" s="22"/>
    </row>
    <row r="96" spans="2:15">
      <c r="B96" s="54" t="s">
        <v>17</v>
      </c>
      <c r="C96" s="53" t="s">
        <v>16</v>
      </c>
      <c r="D96" s="67">
        <v>45918</v>
      </c>
      <c r="E96" s="69" t="s">
        <v>268</v>
      </c>
      <c r="F96" s="69" t="s">
        <v>101</v>
      </c>
      <c r="G96" s="68">
        <v>3</v>
      </c>
      <c r="H96" s="86">
        <v>64.05</v>
      </c>
      <c r="I96" s="85">
        <v>192.14999999999998</v>
      </c>
      <c r="J96" s="50" t="s">
        <v>8</v>
      </c>
      <c r="K96" s="26" t="s">
        <v>208</v>
      </c>
      <c r="O96" s="22"/>
    </row>
    <row r="97" spans="2:15">
      <c r="B97" s="54" t="s">
        <v>17</v>
      </c>
      <c r="C97" s="53" t="s">
        <v>16</v>
      </c>
      <c r="D97" s="67">
        <v>45918</v>
      </c>
      <c r="E97" s="69" t="s">
        <v>269</v>
      </c>
      <c r="F97" s="69" t="s">
        <v>101</v>
      </c>
      <c r="G97" s="68">
        <v>3</v>
      </c>
      <c r="H97" s="86">
        <v>64.05</v>
      </c>
      <c r="I97" s="85">
        <v>192.14999999999998</v>
      </c>
      <c r="J97" s="50" t="s">
        <v>8</v>
      </c>
      <c r="K97" s="26" t="s">
        <v>209</v>
      </c>
      <c r="O97" s="22"/>
    </row>
    <row r="98" spans="2:15">
      <c r="B98" s="54" t="s">
        <v>17</v>
      </c>
      <c r="C98" s="53" t="s">
        <v>16</v>
      </c>
      <c r="D98" s="67">
        <v>45918</v>
      </c>
      <c r="E98" s="69" t="s">
        <v>270</v>
      </c>
      <c r="F98" s="69" t="s">
        <v>101</v>
      </c>
      <c r="G98" s="68">
        <v>24</v>
      </c>
      <c r="H98" s="86">
        <v>64.05</v>
      </c>
      <c r="I98" s="85">
        <v>1537.1999999999998</v>
      </c>
      <c r="J98" s="50" t="s">
        <v>8</v>
      </c>
      <c r="K98" s="26" t="s">
        <v>210</v>
      </c>
      <c r="O98" s="22"/>
    </row>
    <row r="99" spans="2:15">
      <c r="B99" s="54" t="s">
        <v>17</v>
      </c>
      <c r="C99" s="53" t="s">
        <v>16</v>
      </c>
      <c r="D99" s="67">
        <v>45918</v>
      </c>
      <c r="E99" s="69" t="s">
        <v>271</v>
      </c>
      <c r="F99" s="69" t="s">
        <v>101</v>
      </c>
      <c r="G99" s="68">
        <v>2</v>
      </c>
      <c r="H99" s="86">
        <v>64.2</v>
      </c>
      <c r="I99" s="85">
        <v>128.4</v>
      </c>
      <c r="J99" s="50" t="s">
        <v>8</v>
      </c>
      <c r="K99" s="26" t="s">
        <v>211</v>
      </c>
    </row>
    <row r="100" spans="2:15">
      <c r="B100" s="54" t="s">
        <v>17</v>
      </c>
      <c r="C100" s="53" t="s">
        <v>16</v>
      </c>
      <c r="D100" s="67">
        <v>45918</v>
      </c>
      <c r="E100" s="69" t="s">
        <v>272</v>
      </c>
      <c r="F100" s="69" t="s">
        <v>101</v>
      </c>
      <c r="G100" s="68">
        <v>34</v>
      </c>
      <c r="H100" s="86">
        <v>64.2</v>
      </c>
      <c r="I100" s="85">
        <v>2182.8000000000002</v>
      </c>
      <c r="J100" s="50" t="s">
        <v>8</v>
      </c>
      <c r="K100" s="26" t="s">
        <v>212</v>
      </c>
    </row>
    <row r="101" spans="2:15">
      <c r="B101" s="54" t="s">
        <v>17</v>
      </c>
      <c r="C101" s="53" t="s">
        <v>16</v>
      </c>
      <c r="D101" s="67">
        <v>45918</v>
      </c>
      <c r="E101" s="69" t="s">
        <v>272</v>
      </c>
      <c r="F101" s="69" t="s">
        <v>101</v>
      </c>
      <c r="G101" s="68">
        <v>20</v>
      </c>
      <c r="H101" s="86">
        <v>64.2</v>
      </c>
      <c r="I101" s="85">
        <v>1284</v>
      </c>
      <c r="J101" s="50" t="s">
        <v>8</v>
      </c>
      <c r="K101" s="26" t="s">
        <v>213</v>
      </c>
    </row>
    <row r="102" spans="2:15">
      <c r="B102" s="54" t="s">
        <v>17</v>
      </c>
      <c r="C102" s="53" t="s">
        <v>16</v>
      </c>
      <c r="D102" s="67">
        <v>45918</v>
      </c>
      <c r="E102" s="69" t="s">
        <v>273</v>
      </c>
      <c r="F102" s="69" t="s">
        <v>101</v>
      </c>
      <c r="G102" s="68">
        <v>2</v>
      </c>
      <c r="H102" s="86">
        <v>64.2</v>
      </c>
      <c r="I102" s="85">
        <v>128.4</v>
      </c>
      <c r="J102" s="50" t="s">
        <v>8</v>
      </c>
      <c r="K102" s="26" t="s">
        <v>214</v>
      </c>
    </row>
    <row r="103" spans="2:15">
      <c r="B103" s="54" t="s">
        <v>17</v>
      </c>
      <c r="C103" s="53" t="s">
        <v>16</v>
      </c>
      <c r="D103" s="67">
        <v>45918</v>
      </c>
      <c r="E103" s="69" t="s">
        <v>274</v>
      </c>
      <c r="F103" s="69" t="s">
        <v>101</v>
      </c>
      <c r="G103" s="68">
        <v>1000</v>
      </c>
      <c r="H103" s="86">
        <v>64.275000000000006</v>
      </c>
      <c r="I103" s="85">
        <v>64275.000000000007</v>
      </c>
      <c r="J103" s="50" t="s">
        <v>8</v>
      </c>
      <c r="K103" s="26" t="s">
        <v>215</v>
      </c>
    </row>
    <row r="104" spans="2:15">
      <c r="B104" s="54" t="s">
        <v>17</v>
      </c>
      <c r="C104" s="53" t="s">
        <v>16</v>
      </c>
      <c r="D104" s="67">
        <v>45918</v>
      </c>
      <c r="E104" s="69" t="s">
        <v>275</v>
      </c>
      <c r="F104" s="69" t="s">
        <v>101</v>
      </c>
      <c r="G104" s="68">
        <v>120</v>
      </c>
      <c r="H104" s="86">
        <v>64.349999999999994</v>
      </c>
      <c r="I104" s="85">
        <v>7721.9999999999991</v>
      </c>
      <c r="J104" s="50" t="s">
        <v>8</v>
      </c>
      <c r="K104" s="26" t="s">
        <v>216</v>
      </c>
    </row>
    <row r="105" spans="2:15">
      <c r="B105" s="54" t="s">
        <v>17</v>
      </c>
      <c r="C105" s="53" t="s">
        <v>16</v>
      </c>
      <c r="D105" s="67">
        <v>45918</v>
      </c>
      <c r="E105" s="69" t="s">
        <v>276</v>
      </c>
      <c r="F105" s="69" t="s">
        <v>101</v>
      </c>
      <c r="G105" s="68">
        <v>40</v>
      </c>
      <c r="H105" s="86">
        <v>64.349999999999994</v>
      </c>
      <c r="I105" s="85">
        <v>2574</v>
      </c>
      <c r="J105" s="50" t="s">
        <v>8</v>
      </c>
      <c r="K105" s="26" t="s">
        <v>217</v>
      </c>
    </row>
    <row r="106" spans="2:15">
      <c r="B106" s="54" t="s">
        <v>17</v>
      </c>
      <c r="C106" s="53" t="s">
        <v>16</v>
      </c>
      <c r="D106" s="9">
        <v>45918</v>
      </c>
      <c r="E106" s="111" t="s">
        <v>112</v>
      </c>
      <c r="F106" s="104" t="s">
        <v>101</v>
      </c>
      <c r="G106" s="68">
        <v>20</v>
      </c>
      <c r="H106" s="86">
        <v>64.349999999999994</v>
      </c>
      <c r="I106" s="85">
        <v>1287</v>
      </c>
      <c r="J106" s="50" t="s">
        <v>8</v>
      </c>
      <c r="K106" s="26" t="s">
        <v>218</v>
      </c>
    </row>
    <row r="107" spans="2:15">
      <c r="B107" s="54" t="s">
        <v>17</v>
      </c>
      <c r="C107" s="113" t="s">
        <v>16</v>
      </c>
      <c r="D107" s="67">
        <v>45918</v>
      </c>
      <c r="E107" s="69" t="s">
        <v>112</v>
      </c>
      <c r="F107" s="111" t="s">
        <v>101</v>
      </c>
      <c r="G107" s="112">
        <v>30</v>
      </c>
      <c r="H107" s="117">
        <v>64.349999999999994</v>
      </c>
      <c r="I107" s="121">
        <v>1930.4999999999998</v>
      </c>
      <c r="J107" s="50" t="s">
        <v>8</v>
      </c>
      <c r="K107" s="26" t="s">
        <v>219</v>
      </c>
    </row>
    <row r="108" spans="2:15">
      <c r="B108" s="54" t="s">
        <v>17</v>
      </c>
      <c r="C108" s="53" t="s">
        <v>16</v>
      </c>
      <c r="D108" s="67">
        <v>45918</v>
      </c>
      <c r="E108" s="69" t="s">
        <v>277</v>
      </c>
      <c r="F108" s="69" t="s">
        <v>101</v>
      </c>
      <c r="G108" s="68">
        <v>5</v>
      </c>
      <c r="H108" s="86">
        <v>64.400000000000006</v>
      </c>
      <c r="I108" s="85">
        <v>322</v>
      </c>
      <c r="J108" s="50" t="s">
        <v>8</v>
      </c>
      <c r="K108" s="26" t="s">
        <v>220</v>
      </c>
    </row>
    <row r="109" spans="2:15">
      <c r="B109" s="54" t="s">
        <v>17</v>
      </c>
      <c r="C109" s="53" t="s">
        <v>16</v>
      </c>
      <c r="D109" s="67">
        <v>45918</v>
      </c>
      <c r="E109" s="69" t="s">
        <v>277</v>
      </c>
      <c r="F109" s="69" t="s">
        <v>101</v>
      </c>
      <c r="G109" s="68">
        <v>130</v>
      </c>
      <c r="H109" s="86">
        <v>64.400000000000006</v>
      </c>
      <c r="I109" s="85">
        <v>8372</v>
      </c>
      <c r="J109" s="50" t="s">
        <v>8</v>
      </c>
      <c r="K109" s="26" t="s">
        <v>221</v>
      </c>
    </row>
    <row r="110" spans="2:15">
      <c r="B110" s="54" t="s">
        <v>17</v>
      </c>
      <c r="C110" s="53" t="s">
        <v>16</v>
      </c>
      <c r="D110" s="67">
        <v>45918</v>
      </c>
      <c r="E110" s="69" t="s">
        <v>277</v>
      </c>
      <c r="F110" s="69" t="s">
        <v>101</v>
      </c>
      <c r="G110" s="68">
        <v>238</v>
      </c>
      <c r="H110" s="86">
        <v>64.400000000000006</v>
      </c>
      <c r="I110" s="85">
        <v>15327.2</v>
      </c>
      <c r="J110" s="50" t="s">
        <v>8</v>
      </c>
      <c r="K110" s="26" t="s">
        <v>222</v>
      </c>
    </row>
    <row r="111" spans="2:15">
      <c r="B111" s="54" t="s">
        <v>17</v>
      </c>
      <c r="C111" s="53" t="s">
        <v>16</v>
      </c>
      <c r="D111" s="67">
        <v>45918</v>
      </c>
      <c r="E111" s="69" t="s">
        <v>277</v>
      </c>
      <c r="F111" s="69" t="s">
        <v>101</v>
      </c>
      <c r="G111" s="68">
        <v>153</v>
      </c>
      <c r="H111" s="86">
        <v>64.400000000000006</v>
      </c>
      <c r="I111" s="85">
        <v>9853.2000000000007</v>
      </c>
      <c r="J111" s="50" t="s">
        <v>8</v>
      </c>
      <c r="K111" s="26" t="s">
        <v>223</v>
      </c>
    </row>
    <row r="112" spans="2:15">
      <c r="B112" s="54" t="s">
        <v>17</v>
      </c>
      <c r="C112" s="53" t="s">
        <v>16</v>
      </c>
      <c r="D112" s="67">
        <v>45918</v>
      </c>
      <c r="E112" s="69" t="s">
        <v>277</v>
      </c>
      <c r="F112" s="69" t="s">
        <v>101</v>
      </c>
      <c r="G112" s="68">
        <v>94</v>
      </c>
      <c r="H112" s="86">
        <v>64.400000000000006</v>
      </c>
      <c r="I112" s="85">
        <v>6053.6</v>
      </c>
      <c r="J112" s="50" t="s">
        <v>8</v>
      </c>
      <c r="K112" s="26" t="s">
        <v>224</v>
      </c>
    </row>
    <row r="113" spans="2:11">
      <c r="B113" s="54" t="s">
        <v>17</v>
      </c>
      <c r="C113" s="53" t="s">
        <v>16</v>
      </c>
      <c r="D113" s="67">
        <v>45918</v>
      </c>
      <c r="E113" s="69" t="s">
        <v>277</v>
      </c>
      <c r="F113" s="69" t="s">
        <v>101</v>
      </c>
      <c r="G113" s="68">
        <v>660</v>
      </c>
      <c r="H113" s="86">
        <v>64.400000000000006</v>
      </c>
      <c r="I113" s="85">
        <v>42504.000000000007</v>
      </c>
      <c r="J113" s="50" t="s">
        <v>8</v>
      </c>
      <c r="K113" s="26" t="s">
        <v>225</v>
      </c>
    </row>
    <row r="114" spans="2:11">
      <c r="B114" s="54" t="s">
        <v>17</v>
      </c>
      <c r="C114" s="53" t="s">
        <v>16</v>
      </c>
      <c r="D114" s="67">
        <v>45918</v>
      </c>
      <c r="E114" s="69" t="s">
        <v>278</v>
      </c>
      <c r="F114" s="69" t="s">
        <v>101</v>
      </c>
      <c r="G114" s="68">
        <v>294</v>
      </c>
      <c r="H114" s="86">
        <v>64.400000000000006</v>
      </c>
      <c r="I114" s="85">
        <v>18933.600000000002</v>
      </c>
      <c r="J114" s="50" t="s">
        <v>8</v>
      </c>
      <c r="K114" s="26" t="s">
        <v>226</v>
      </c>
    </row>
    <row r="115" spans="2:11">
      <c r="B115" s="54" t="s">
        <v>17</v>
      </c>
      <c r="C115" s="53" t="s">
        <v>16</v>
      </c>
      <c r="D115" s="67">
        <v>45918</v>
      </c>
      <c r="E115" s="69" t="s">
        <v>278</v>
      </c>
      <c r="F115" s="69" t="s">
        <v>101</v>
      </c>
      <c r="G115" s="68">
        <v>2</v>
      </c>
      <c r="H115" s="86">
        <v>64.400000000000006</v>
      </c>
      <c r="I115" s="85">
        <v>128.80000000000001</v>
      </c>
      <c r="J115" s="50" t="s">
        <v>8</v>
      </c>
      <c r="K115" s="26" t="s">
        <v>227</v>
      </c>
    </row>
    <row r="116" spans="2:11">
      <c r="B116" s="54" t="s">
        <v>17</v>
      </c>
      <c r="C116" s="53" t="s">
        <v>16</v>
      </c>
      <c r="D116" s="67">
        <v>45919</v>
      </c>
      <c r="E116" s="69" t="s">
        <v>609</v>
      </c>
      <c r="F116" s="69" t="s">
        <v>101</v>
      </c>
      <c r="G116" s="68">
        <v>3</v>
      </c>
      <c r="H116" s="86">
        <v>64.150000000000006</v>
      </c>
      <c r="I116" s="85">
        <v>192.45000000000002</v>
      </c>
      <c r="J116" s="50" t="s">
        <v>8</v>
      </c>
      <c r="K116" s="26" t="s">
        <v>538</v>
      </c>
    </row>
    <row r="117" spans="2:11">
      <c r="B117" s="54" t="s">
        <v>17</v>
      </c>
      <c r="C117" s="53" t="s">
        <v>16</v>
      </c>
      <c r="D117" s="67">
        <v>45919</v>
      </c>
      <c r="E117" s="69" t="s">
        <v>610</v>
      </c>
      <c r="F117" s="69" t="s">
        <v>101</v>
      </c>
      <c r="G117" s="68">
        <v>30</v>
      </c>
      <c r="H117" s="86">
        <v>64.45</v>
      </c>
      <c r="I117" s="85">
        <v>1933.5</v>
      </c>
      <c r="J117" s="50" t="s">
        <v>8</v>
      </c>
      <c r="K117" s="26" t="s">
        <v>539</v>
      </c>
    </row>
    <row r="118" spans="2:11">
      <c r="B118" s="54" t="s">
        <v>17</v>
      </c>
      <c r="C118" s="53" t="s">
        <v>16</v>
      </c>
      <c r="D118" s="67">
        <v>45919</v>
      </c>
      <c r="E118" s="69" t="s">
        <v>611</v>
      </c>
      <c r="F118" s="69" t="s">
        <v>101</v>
      </c>
      <c r="G118" s="68">
        <v>30</v>
      </c>
      <c r="H118" s="86">
        <v>64.45</v>
      </c>
      <c r="I118" s="85">
        <v>1933.5</v>
      </c>
      <c r="J118" s="50" t="s">
        <v>8</v>
      </c>
      <c r="K118" s="26" t="s">
        <v>540</v>
      </c>
    </row>
    <row r="119" spans="2:11">
      <c r="B119" s="54" t="s">
        <v>17</v>
      </c>
      <c r="C119" s="53" t="s">
        <v>16</v>
      </c>
      <c r="D119" s="67">
        <v>45919</v>
      </c>
      <c r="E119" s="69" t="s">
        <v>612</v>
      </c>
      <c r="F119" s="69" t="s">
        <v>101</v>
      </c>
      <c r="G119" s="68">
        <v>30</v>
      </c>
      <c r="H119" s="86">
        <v>64.45</v>
      </c>
      <c r="I119" s="85">
        <v>1933.5</v>
      </c>
      <c r="J119" s="50" t="s">
        <v>8</v>
      </c>
      <c r="K119" s="26" t="s">
        <v>541</v>
      </c>
    </row>
    <row r="120" spans="2:11">
      <c r="B120" s="54" t="s">
        <v>17</v>
      </c>
      <c r="C120" s="53" t="s">
        <v>16</v>
      </c>
      <c r="D120" s="67">
        <v>45919</v>
      </c>
      <c r="E120" s="69" t="s">
        <v>613</v>
      </c>
      <c r="F120" s="69" t="s">
        <v>101</v>
      </c>
      <c r="G120" s="68">
        <v>30</v>
      </c>
      <c r="H120" s="86">
        <v>64.599999999999994</v>
      </c>
      <c r="I120" s="85">
        <v>1937.9999999999998</v>
      </c>
      <c r="J120" s="50" t="s">
        <v>8</v>
      </c>
      <c r="K120" s="26" t="s">
        <v>542</v>
      </c>
    </row>
    <row r="121" spans="2:11">
      <c r="B121" s="54" t="s">
        <v>17</v>
      </c>
      <c r="C121" s="53" t="s">
        <v>16</v>
      </c>
      <c r="D121" s="67">
        <v>45919</v>
      </c>
      <c r="E121" s="69" t="s">
        <v>614</v>
      </c>
      <c r="F121" s="69" t="s">
        <v>101</v>
      </c>
      <c r="G121" s="68">
        <v>30</v>
      </c>
      <c r="H121" s="86">
        <v>64.599999999999994</v>
      </c>
      <c r="I121" s="85">
        <v>1937.9999999999998</v>
      </c>
      <c r="J121" s="50" t="s">
        <v>8</v>
      </c>
      <c r="K121" s="26" t="s">
        <v>543</v>
      </c>
    </row>
    <row r="122" spans="2:11">
      <c r="B122" s="54" t="s">
        <v>17</v>
      </c>
      <c r="C122" s="53" t="s">
        <v>16</v>
      </c>
      <c r="D122" s="67">
        <v>45919</v>
      </c>
      <c r="E122" s="69" t="s">
        <v>615</v>
      </c>
      <c r="F122" s="69" t="s">
        <v>101</v>
      </c>
      <c r="G122" s="68">
        <v>30</v>
      </c>
      <c r="H122" s="86">
        <v>64.599999999999994</v>
      </c>
      <c r="I122" s="85">
        <v>1937.9999999999998</v>
      </c>
      <c r="J122" s="50" t="s">
        <v>8</v>
      </c>
      <c r="K122" s="26" t="s">
        <v>544</v>
      </c>
    </row>
    <row r="123" spans="2:11">
      <c r="B123" s="54" t="s">
        <v>17</v>
      </c>
      <c r="C123" s="53" t="s">
        <v>16</v>
      </c>
      <c r="D123" s="67">
        <v>45919</v>
      </c>
      <c r="E123" s="69" t="s">
        <v>616</v>
      </c>
      <c r="F123" s="69" t="s">
        <v>101</v>
      </c>
      <c r="G123" s="68">
        <v>30</v>
      </c>
      <c r="H123" s="86">
        <v>64.599999999999994</v>
      </c>
      <c r="I123" s="85">
        <v>1937.9999999999998</v>
      </c>
      <c r="J123" s="50" t="s">
        <v>8</v>
      </c>
      <c r="K123" s="26" t="s">
        <v>545</v>
      </c>
    </row>
    <row r="124" spans="2:11">
      <c r="B124" s="54" t="s">
        <v>17</v>
      </c>
      <c r="C124" s="53" t="s">
        <v>16</v>
      </c>
      <c r="D124" s="67">
        <v>45919</v>
      </c>
      <c r="E124" s="69" t="s">
        <v>617</v>
      </c>
      <c r="F124" s="69" t="s">
        <v>101</v>
      </c>
      <c r="G124" s="68">
        <v>30</v>
      </c>
      <c r="H124" s="86">
        <v>64.599999999999994</v>
      </c>
      <c r="I124" s="85">
        <v>1937.9999999999998</v>
      </c>
      <c r="J124" s="50" t="s">
        <v>8</v>
      </c>
      <c r="K124" s="26" t="s">
        <v>546</v>
      </c>
    </row>
    <row r="125" spans="2:11">
      <c r="B125" s="54" t="s">
        <v>17</v>
      </c>
      <c r="C125" s="53" t="s">
        <v>16</v>
      </c>
      <c r="D125" s="67">
        <v>45919</v>
      </c>
      <c r="E125" s="69" t="s">
        <v>618</v>
      </c>
      <c r="F125" s="69" t="s">
        <v>101</v>
      </c>
      <c r="G125" s="68">
        <v>30</v>
      </c>
      <c r="H125" s="86">
        <v>64.650000000000006</v>
      </c>
      <c r="I125" s="85">
        <v>1939.5000000000002</v>
      </c>
      <c r="J125" s="50" t="s">
        <v>8</v>
      </c>
      <c r="K125" s="26" t="s">
        <v>547</v>
      </c>
    </row>
    <row r="126" spans="2:11">
      <c r="B126" s="54" t="s">
        <v>17</v>
      </c>
      <c r="C126" s="53" t="s">
        <v>16</v>
      </c>
      <c r="D126" s="67">
        <v>45919</v>
      </c>
      <c r="E126" s="69" t="s">
        <v>619</v>
      </c>
      <c r="F126" s="69" t="s">
        <v>101</v>
      </c>
      <c r="G126" s="68">
        <v>60</v>
      </c>
      <c r="H126" s="86">
        <v>64.7</v>
      </c>
      <c r="I126" s="85">
        <v>3882</v>
      </c>
      <c r="J126" s="50" t="s">
        <v>8</v>
      </c>
      <c r="K126" s="26" t="s">
        <v>548</v>
      </c>
    </row>
    <row r="127" spans="2:11">
      <c r="B127" s="54" t="s">
        <v>17</v>
      </c>
      <c r="C127" s="53" t="s">
        <v>16</v>
      </c>
      <c r="D127" s="67">
        <v>45919</v>
      </c>
      <c r="E127" s="69" t="s">
        <v>620</v>
      </c>
      <c r="F127" s="69" t="s">
        <v>101</v>
      </c>
      <c r="G127" s="68">
        <v>30</v>
      </c>
      <c r="H127" s="86">
        <v>64.650000000000006</v>
      </c>
      <c r="I127" s="85">
        <v>1939.5000000000002</v>
      </c>
      <c r="J127" s="50" t="s">
        <v>8</v>
      </c>
      <c r="K127" s="26" t="s">
        <v>549</v>
      </c>
    </row>
    <row r="128" spans="2:11">
      <c r="B128" s="54" t="s">
        <v>17</v>
      </c>
      <c r="C128" s="53" t="s">
        <v>16</v>
      </c>
      <c r="D128" s="67">
        <v>45919</v>
      </c>
      <c r="E128" s="69" t="s">
        <v>621</v>
      </c>
      <c r="F128" s="69" t="s">
        <v>101</v>
      </c>
      <c r="G128" s="68">
        <v>20</v>
      </c>
      <c r="H128" s="86">
        <v>64.650000000000006</v>
      </c>
      <c r="I128" s="85">
        <v>1293</v>
      </c>
      <c r="J128" s="50" t="s">
        <v>8</v>
      </c>
      <c r="K128" s="26" t="s">
        <v>550</v>
      </c>
    </row>
    <row r="129" spans="2:11">
      <c r="B129" s="54" t="s">
        <v>17</v>
      </c>
      <c r="C129" s="53" t="s">
        <v>16</v>
      </c>
      <c r="D129" s="67">
        <v>45919</v>
      </c>
      <c r="E129" s="69" t="s">
        <v>622</v>
      </c>
      <c r="F129" s="69" t="s">
        <v>101</v>
      </c>
      <c r="G129" s="68">
        <v>10</v>
      </c>
      <c r="H129" s="86">
        <v>64.650000000000006</v>
      </c>
      <c r="I129" s="85">
        <v>646.5</v>
      </c>
      <c r="J129" s="50" t="s">
        <v>8</v>
      </c>
      <c r="K129" s="26" t="s">
        <v>551</v>
      </c>
    </row>
    <row r="130" spans="2:11">
      <c r="B130" s="54" t="s">
        <v>17</v>
      </c>
      <c r="C130" s="53" t="s">
        <v>16</v>
      </c>
      <c r="D130" s="67">
        <v>45919</v>
      </c>
      <c r="E130" s="69" t="s">
        <v>623</v>
      </c>
      <c r="F130" s="69" t="s">
        <v>101</v>
      </c>
      <c r="G130" s="68">
        <v>30</v>
      </c>
      <c r="H130" s="86">
        <v>64.650000000000006</v>
      </c>
      <c r="I130" s="85">
        <v>1939.5000000000002</v>
      </c>
      <c r="J130" s="50" t="s">
        <v>8</v>
      </c>
      <c r="K130" s="26" t="s">
        <v>552</v>
      </c>
    </row>
    <row r="131" spans="2:11">
      <c r="B131" s="54" t="s">
        <v>17</v>
      </c>
      <c r="C131" s="53" t="s">
        <v>16</v>
      </c>
      <c r="D131" s="67">
        <v>45919</v>
      </c>
      <c r="E131" s="69" t="s">
        <v>624</v>
      </c>
      <c r="F131" s="69" t="s">
        <v>101</v>
      </c>
      <c r="G131" s="68">
        <v>44</v>
      </c>
      <c r="H131" s="86">
        <v>64.599999999999994</v>
      </c>
      <c r="I131" s="85">
        <v>2842.3999999999996</v>
      </c>
      <c r="J131" s="50" t="s">
        <v>8</v>
      </c>
      <c r="K131" s="26" t="s">
        <v>553</v>
      </c>
    </row>
    <row r="132" spans="2:11">
      <c r="B132" s="54" t="s">
        <v>17</v>
      </c>
      <c r="C132" s="53" t="s">
        <v>16</v>
      </c>
      <c r="D132" s="67">
        <v>45919</v>
      </c>
      <c r="E132" s="69" t="s">
        <v>625</v>
      </c>
      <c r="F132" s="69" t="s">
        <v>101</v>
      </c>
      <c r="G132" s="68">
        <v>30</v>
      </c>
      <c r="H132" s="86">
        <v>64.650000000000006</v>
      </c>
      <c r="I132" s="85">
        <v>1939.5000000000002</v>
      </c>
      <c r="J132" s="50" t="s">
        <v>8</v>
      </c>
      <c r="K132" s="26" t="s">
        <v>554</v>
      </c>
    </row>
    <row r="133" spans="2:11">
      <c r="B133" s="54" t="s">
        <v>17</v>
      </c>
      <c r="C133" s="53" t="s">
        <v>16</v>
      </c>
      <c r="D133" s="67">
        <v>45919</v>
      </c>
      <c r="E133" s="69" t="s">
        <v>626</v>
      </c>
      <c r="F133" s="69" t="s">
        <v>101</v>
      </c>
      <c r="G133" s="68">
        <v>8</v>
      </c>
      <c r="H133" s="86">
        <v>64.45</v>
      </c>
      <c r="I133" s="85">
        <v>515.6</v>
      </c>
      <c r="J133" s="50" t="s">
        <v>8</v>
      </c>
      <c r="K133" s="26" t="s">
        <v>555</v>
      </c>
    </row>
    <row r="134" spans="2:11">
      <c r="B134" s="54" t="s">
        <v>17</v>
      </c>
      <c r="C134" s="53" t="s">
        <v>16</v>
      </c>
      <c r="D134" s="67">
        <v>45919</v>
      </c>
      <c r="E134" s="69" t="s">
        <v>626</v>
      </c>
      <c r="F134" s="69" t="s">
        <v>101</v>
      </c>
      <c r="G134" s="68">
        <v>4</v>
      </c>
      <c r="H134" s="86">
        <v>64.45</v>
      </c>
      <c r="I134" s="85">
        <v>257.8</v>
      </c>
      <c r="J134" s="50" t="s">
        <v>8</v>
      </c>
      <c r="K134" s="26" t="s">
        <v>556</v>
      </c>
    </row>
    <row r="135" spans="2:11">
      <c r="B135" s="54" t="s">
        <v>17</v>
      </c>
      <c r="C135" s="53" t="s">
        <v>16</v>
      </c>
      <c r="D135" s="67">
        <v>45919</v>
      </c>
      <c r="E135" s="69" t="s">
        <v>626</v>
      </c>
      <c r="F135" s="69" t="s">
        <v>101</v>
      </c>
      <c r="G135" s="68">
        <v>4</v>
      </c>
      <c r="H135" s="86">
        <v>64.45</v>
      </c>
      <c r="I135" s="85">
        <v>257.8</v>
      </c>
      <c r="J135" s="50" t="s">
        <v>8</v>
      </c>
      <c r="K135" s="26" t="s">
        <v>557</v>
      </c>
    </row>
    <row r="136" spans="2:11">
      <c r="B136" s="54" t="s">
        <v>17</v>
      </c>
      <c r="C136" s="53" t="s">
        <v>16</v>
      </c>
      <c r="D136" s="67">
        <v>45919</v>
      </c>
      <c r="E136" s="69" t="s">
        <v>627</v>
      </c>
      <c r="F136" s="69" t="s">
        <v>101</v>
      </c>
      <c r="G136" s="68">
        <v>30</v>
      </c>
      <c r="H136" s="86">
        <v>64.599999999999994</v>
      </c>
      <c r="I136" s="85">
        <v>1937.9999999999998</v>
      </c>
      <c r="J136" s="50" t="s">
        <v>8</v>
      </c>
      <c r="K136" s="26" t="s">
        <v>558</v>
      </c>
    </row>
    <row r="137" spans="2:11">
      <c r="B137" s="54" t="s">
        <v>17</v>
      </c>
      <c r="C137" s="53" t="s">
        <v>16</v>
      </c>
      <c r="D137" s="67">
        <v>45919</v>
      </c>
      <c r="E137" s="69" t="s">
        <v>628</v>
      </c>
      <c r="F137" s="69" t="s">
        <v>101</v>
      </c>
      <c r="G137" s="68">
        <v>21</v>
      </c>
      <c r="H137" s="86">
        <v>64.45</v>
      </c>
      <c r="I137" s="85">
        <v>1353.45</v>
      </c>
      <c r="J137" s="50" t="s">
        <v>8</v>
      </c>
      <c r="K137" s="26" t="s">
        <v>559</v>
      </c>
    </row>
    <row r="138" spans="2:11">
      <c r="B138" s="54" t="s">
        <v>17</v>
      </c>
      <c r="C138" s="53" t="s">
        <v>16</v>
      </c>
      <c r="D138" s="67">
        <v>45919</v>
      </c>
      <c r="E138" s="69" t="s">
        <v>629</v>
      </c>
      <c r="F138" s="69" t="s">
        <v>101</v>
      </c>
      <c r="G138" s="68">
        <v>18</v>
      </c>
      <c r="H138" s="86">
        <v>64.45</v>
      </c>
      <c r="I138" s="85">
        <v>1160.1000000000001</v>
      </c>
      <c r="J138" s="50" t="s">
        <v>8</v>
      </c>
      <c r="K138" s="26" t="s">
        <v>560</v>
      </c>
    </row>
    <row r="139" spans="2:11">
      <c r="B139" s="54" t="s">
        <v>17</v>
      </c>
      <c r="C139" s="53" t="s">
        <v>16</v>
      </c>
      <c r="D139" s="67">
        <v>45919</v>
      </c>
      <c r="E139" s="69" t="s">
        <v>630</v>
      </c>
      <c r="F139" s="69" t="s">
        <v>101</v>
      </c>
      <c r="G139" s="68">
        <v>30</v>
      </c>
      <c r="H139" s="86">
        <v>64.5</v>
      </c>
      <c r="I139" s="85">
        <v>1935</v>
      </c>
      <c r="J139" s="50" t="s">
        <v>8</v>
      </c>
      <c r="K139" s="26" t="s">
        <v>561</v>
      </c>
    </row>
    <row r="140" spans="2:11">
      <c r="B140" s="54" t="s">
        <v>17</v>
      </c>
      <c r="C140" s="53" t="s">
        <v>16</v>
      </c>
      <c r="D140" s="67">
        <v>45919</v>
      </c>
      <c r="E140" s="69" t="s">
        <v>631</v>
      </c>
      <c r="F140" s="69" t="s">
        <v>101</v>
      </c>
      <c r="G140" s="68">
        <v>6</v>
      </c>
      <c r="H140" s="86">
        <v>64.45</v>
      </c>
      <c r="I140" s="85">
        <v>386.70000000000005</v>
      </c>
      <c r="J140" s="50" t="s">
        <v>8</v>
      </c>
      <c r="K140" s="26" t="s">
        <v>562</v>
      </c>
    </row>
    <row r="141" spans="2:11">
      <c r="B141" s="54" t="s">
        <v>17</v>
      </c>
      <c r="C141" s="53" t="s">
        <v>16</v>
      </c>
      <c r="D141" s="67">
        <v>45919</v>
      </c>
      <c r="E141" s="69" t="s">
        <v>632</v>
      </c>
      <c r="F141" s="69" t="s">
        <v>101</v>
      </c>
      <c r="G141" s="68">
        <v>30</v>
      </c>
      <c r="H141" s="86">
        <v>64.5</v>
      </c>
      <c r="I141" s="85">
        <v>1935</v>
      </c>
      <c r="J141" s="50" t="s">
        <v>8</v>
      </c>
      <c r="K141" s="26" t="s">
        <v>563</v>
      </c>
    </row>
    <row r="142" spans="2:11">
      <c r="B142" s="54" t="s">
        <v>17</v>
      </c>
      <c r="C142" s="53" t="s">
        <v>16</v>
      </c>
      <c r="D142" s="67">
        <v>45919</v>
      </c>
      <c r="E142" s="69" t="s">
        <v>633</v>
      </c>
      <c r="F142" s="69" t="s">
        <v>101</v>
      </c>
      <c r="G142" s="68">
        <v>30</v>
      </c>
      <c r="H142" s="86">
        <v>64.5</v>
      </c>
      <c r="I142" s="85">
        <v>1935</v>
      </c>
      <c r="J142" s="50" t="s">
        <v>8</v>
      </c>
      <c r="K142" s="26" t="s">
        <v>564</v>
      </c>
    </row>
    <row r="143" spans="2:11">
      <c r="B143" s="54" t="s">
        <v>17</v>
      </c>
      <c r="C143" s="53" t="s">
        <v>16</v>
      </c>
      <c r="D143" s="67">
        <v>45919</v>
      </c>
      <c r="E143" s="69" t="s">
        <v>634</v>
      </c>
      <c r="F143" s="69" t="s">
        <v>101</v>
      </c>
      <c r="G143" s="68">
        <v>30</v>
      </c>
      <c r="H143" s="86">
        <v>64.5</v>
      </c>
      <c r="I143" s="85">
        <v>1935</v>
      </c>
      <c r="J143" s="50" t="s">
        <v>8</v>
      </c>
      <c r="K143" s="26" t="s">
        <v>565</v>
      </c>
    </row>
    <row r="144" spans="2:11">
      <c r="B144" s="54" t="s">
        <v>17</v>
      </c>
      <c r="C144" s="53" t="s">
        <v>16</v>
      </c>
      <c r="D144" s="67">
        <v>45919</v>
      </c>
      <c r="E144" s="69" t="s">
        <v>635</v>
      </c>
      <c r="F144" s="69" t="s">
        <v>101</v>
      </c>
      <c r="G144" s="68">
        <v>30</v>
      </c>
      <c r="H144" s="86">
        <v>64.5</v>
      </c>
      <c r="I144" s="85">
        <v>1935</v>
      </c>
      <c r="J144" s="50" t="s">
        <v>8</v>
      </c>
      <c r="K144" s="26" t="s">
        <v>566</v>
      </c>
    </row>
    <row r="145" spans="2:11">
      <c r="B145" s="54" t="s">
        <v>17</v>
      </c>
      <c r="C145" s="53" t="s">
        <v>16</v>
      </c>
      <c r="D145" s="67">
        <v>45919</v>
      </c>
      <c r="E145" s="69" t="s">
        <v>636</v>
      </c>
      <c r="F145" s="69" t="s">
        <v>101</v>
      </c>
      <c r="G145" s="68">
        <v>30</v>
      </c>
      <c r="H145" s="86">
        <v>64.5</v>
      </c>
      <c r="I145" s="85">
        <v>1935</v>
      </c>
      <c r="J145" s="50" t="s">
        <v>8</v>
      </c>
      <c r="K145" s="26" t="s">
        <v>567</v>
      </c>
    </row>
    <row r="146" spans="2:11">
      <c r="B146" s="54" t="s">
        <v>17</v>
      </c>
      <c r="C146" s="53" t="s">
        <v>16</v>
      </c>
      <c r="D146" s="67">
        <v>45919</v>
      </c>
      <c r="E146" s="69" t="s">
        <v>637</v>
      </c>
      <c r="F146" s="69" t="s">
        <v>101</v>
      </c>
      <c r="G146" s="68">
        <v>30</v>
      </c>
      <c r="H146" s="86">
        <v>64.5</v>
      </c>
      <c r="I146" s="85">
        <v>1935</v>
      </c>
      <c r="J146" s="50" t="s">
        <v>8</v>
      </c>
      <c r="K146" s="26" t="s">
        <v>568</v>
      </c>
    </row>
    <row r="147" spans="2:11">
      <c r="B147" s="54" t="s">
        <v>17</v>
      </c>
      <c r="C147" s="53" t="s">
        <v>16</v>
      </c>
      <c r="D147" s="67">
        <v>45919</v>
      </c>
      <c r="E147" s="69" t="s">
        <v>638</v>
      </c>
      <c r="F147" s="69" t="s">
        <v>101</v>
      </c>
      <c r="G147" s="68">
        <v>30</v>
      </c>
      <c r="H147" s="86">
        <v>64.5</v>
      </c>
      <c r="I147" s="85">
        <v>1935</v>
      </c>
      <c r="J147" s="50" t="s">
        <v>8</v>
      </c>
      <c r="K147" s="26" t="s">
        <v>569</v>
      </c>
    </row>
    <row r="148" spans="2:11">
      <c r="B148" s="54" t="s">
        <v>17</v>
      </c>
      <c r="C148" s="53" t="s">
        <v>16</v>
      </c>
      <c r="D148" s="67">
        <v>45919</v>
      </c>
      <c r="E148" s="69" t="s">
        <v>639</v>
      </c>
      <c r="F148" s="69" t="s">
        <v>101</v>
      </c>
      <c r="G148" s="68">
        <v>30</v>
      </c>
      <c r="H148" s="86">
        <v>64.5</v>
      </c>
      <c r="I148" s="85">
        <v>1935</v>
      </c>
      <c r="J148" s="50" t="s">
        <v>8</v>
      </c>
      <c r="K148" s="26" t="s">
        <v>570</v>
      </c>
    </row>
    <row r="149" spans="2:11">
      <c r="B149" s="54" t="s">
        <v>17</v>
      </c>
      <c r="C149" s="53" t="s">
        <v>16</v>
      </c>
      <c r="D149" s="67">
        <v>45919</v>
      </c>
      <c r="E149" s="69" t="s">
        <v>640</v>
      </c>
      <c r="F149" s="69" t="s">
        <v>101</v>
      </c>
      <c r="G149" s="68">
        <v>8</v>
      </c>
      <c r="H149" s="86">
        <v>64.45</v>
      </c>
      <c r="I149" s="85">
        <v>515.6</v>
      </c>
      <c r="J149" s="50" t="s">
        <v>8</v>
      </c>
      <c r="K149" s="26" t="s">
        <v>571</v>
      </c>
    </row>
    <row r="150" spans="2:11">
      <c r="B150" s="54" t="s">
        <v>17</v>
      </c>
      <c r="C150" s="53" t="s">
        <v>16</v>
      </c>
      <c r="D150" s="67">
        <v>45919</v>
      </c>
      <c r="E150" s="69" t="s">
        <v>640</v>
      </c>
      <c r="F150" s="69" t="s">
        <v>101</v>
      </c>
      <c r="G150" s="68">
        <v>13</v>
      </c>
      <c r="H150" s="86">
        <v>64.45</v>
      </c>
      <c r="I150" s="85">
        <v>837.85</v>
      </c>
      <c r="J150" s="50" t="s">
        <v>8</v>
      </c>
      <c r="K150" s="26" t="s">
        <v>572</v>
      </c>
    </row>
    <row r="151" spans="2:11">
      <c r="B151" s="54" t="s">
        <v>17</v>
      </c>
      <c r="C151" s="53" t="s">
        <v>16</v>
      </c>
      <c r="D151" s="67">
        <v>45919</v>
      </c>
      <c r="E151" s="69" t="s">
        <v>641</v>
      </c>
      <c r="F151" s="69" t="s">
        <v>101</v>
      </c>
      <c r="G151" s="68">
        <v>15</v>
      </c>
      <c r="H151" s="86">
        <v>64.45</v>
      </c>
      <c r="I151" s="85">
        <v>966.75</v>
      </c>
      <c r="J151" s="50" t="s">
        <v>8</v>
      </c>
      <c r="K151" s="26" t="s">
        <v>573</v>
      </c>
    </row>
    <row r="152" spans="2:11">
      <c r="B152" s="54" t="s">
        <v>17</v>
      </c>
      <c r="C152" s="53" t="s">
        <v>16</v>
      </c>
      <c r="D152" s="67">
        <v>45919</v>
      </c>
      <c r="E152" s="69" t="s">
        <v>642</v>
      </c>
      <c r="F152" s="69" t="s">
        <v>101</v>
      </c>
      <c r="G152" s="68">
        <v>30</v>
      </c>
      <c r="H152" s="86">
        <v>64.5</v>
      </c>
      <c r="I152" s="85">
        <v>1935</v>
      </c>
      <c r="J152" s="50" t="s">
        <v>8</v>
      </c>
      <c r="K152" s="26" t="s">
        <v>574</v>
      </c>
    </row>
    <row r="153" spans="2:11">
      <c r="B153" s="54" t="s">
        <v>17</v>
      </c>
      <c r="C153" s="53" t="s">
        <v>16</v>
      </c>
      <c r="D153" s="67">
        <v>45919</v>
      </c>
      <c r="E153" s="69" t="s">
        <v>643</v>
      </c>
      <c r="F153" s="69" t="s">
        <v>101</v>
      </c>
      <c r="G153" s="68">
        <v>4</v>
      </c>
      <c r="H153" s="86">
        <v>64.45</v>
      </c>
      <c r="I153" s="85">
        <v>257.8</v>
      </c>
      <c r="J153" s="50" t="s">
        <v>8</v>
      </c>
      <c r="K153" s="26" t="s">
        <v>575</v>
      </c>
    </row>
    <row r="154" spans="2:11">
      <c r="B154" s="54" t="s">
        <v>17</v>
      </c>
      <c r="C154" s="53" t="s">
        <v>16</v>
      </c>
      <c r="D154" s="67">
        <v>45919</v>
      </c>
      <c r="E154" s="69" t="s">
        <v>644</v>
      </c>
      <c r="F154" s="69" t="s">
        <v>101</v>
      </c>
      <c r="G154" s="68">
        <v>30</v>
      </c>
      <c r="H154" s="86">
        <v>64.45</v>
      </c>
      <c r="I154" s="85">
        <v>1933.5</v>
      </c>
      <c r="J154" s="50" t="s">
        <v>8</v>
      </c>
      <c r="K154" s="26" t="s">
        <v>576</v>
      </c>
    </row>
    <row r="155" spans="2:11">
      <c r="B155" s="54" t="s">
        <v>17</v>
      </c>
      <c r="C155" s="53" t="s">
        <v>16</v>
      </c>
      <c r="D155" s="67">
        <v>45919</v>
      </c>
      <c r="E155" s="69" t="s">
        <v>645</v>
      </c>
      <c r="F155" s="69" t="s">
        <v>101</v>
      </c>
      <c r="G155" s="68">
        <v>4</v>
      </c>
      <c r="H155" s="86">
        <v>64.45</v>
      </c>
      <c r="I155" s="85">
        <v>257.8</v>
      </c>
      <c r="J155" s="50" t="s">
        <v>8</v>
      </c>
      <c r="K155" s="26" t="s">
        <v>577</v>
      </c>
    </row>
    <row r="156" spans="2:11">
      <c r="B156" s="54" t="s">
        <v>17</v>
      </c>
      <c r="C156" s="53" t="s">
        <v>16</v>
      </c>
      <c r="D156" s="67">
        <v>45919</v>
      </c>
      <c r="E156" s="69" t="s">
        <v>646</v>
      </c>
      <c r="F156" s="69" t="s">
        <v>101</v>
      </c>
      <c r="G156" s="68">
        <v>30</v>
      </c>
      <c r="H156" s="86">
        <v>64.45</v>
      </c>
      <c r="I156" s="85">
        <v>1933.5</v>
      </c>
      <c r="J156" s="50" t="s">
        <v>8</v>
      </c>
      <c r="K156" s="26" t="s">
        <v>578</v>
      </c>
    </row>
    <row r="157" spans="2:11">
      <c r="B157" s="54" t="s">
        <v>17</v>
      </c>
      <c r="C157" s="53" t="s">
        <v>16</v>
      </c>
      <c r="D157" s="67">
        <v>45919</v>
      </c>
      <c r="E157" s="69" t="s">
        <v>647</v>
      </c>
      <c r="F157" s="69" t="s">
        <v>101</v>
      </c>
      <c r="G157" s="68">
        <v>30</v>
      </c>
      <c r="H157" s="86">
        <v>64.7</v>
      </c>
      <c r="I157" s="85">
        <v>1941</v>
      </c>
      <c r="J157" s="50" t="s">
        <v>8</v>
      </c>
      <c r="K157" s="26" t="s">
        <v>579</v>
      </c>
    </row>
    <row r="158" spans="2:11">
      <c r="B158" s="54" t="s">
        <v>17</v>
      </c>
      <c r="C158" s="53" t="s">
        <v>16</v>
      </c>
      <c r="D158" s="67">
        <v>45919</v>
      </c>
      <c r="E158" s="69" t="s">
        <v>647</v>
      </c>
      <c r="F158" s="69" t="s">
        <v>101</v>
      </c>
      <c r="G158" s="68">
        <v>30</v>
      </c>
      <c r="H158" s="86">
        <v>64.7</v>
      </c>
      <c r="I158" s="85">
        <v>1941</v>
      </c>
      <c r="J158" s="50" t="s">
        <v>8</v>
      </c>
      <c r="K158" s="26" t="s">
        <v>580</v>
      </c>
    </row>
    <row r="159" spans="2:11">
      <c r="B159" s="54" t="s">
        <v>17</v>
      </c>
      <c r="C159" s="53" t="s">
        <v>16</v>
      </c>
      <c r="D159" s="67">
        <v>45919</v>
      </c>
      <c r="E159" s="69" t="s">
        <v>647</v>
      </c>
      <c r="F159" s="69" t="s">
        <v>101</v>
      </c>
      <c r="G159" s="68">
        <v>30</v>
      </c>
      <c r="H159" s="86">
        <v>64.7</v>
      </c>
      <c r="I159" s="85">
        <v>1941</v>
      </c>
      <c r="J159" s="50" t="s">
        <v>8</v>
      </c>
      <c r="K159" s="26" t="s">
        <v>581</v>
      </c>
    </row>
    <row r="160" spans="2:11">
      <c r="B160" s="54" t="s">
        <v>17</v>
      </c>
      <c r="C160" s="53" t="s">
        <v>16</v>
      </c>
      <c r="D160" s="67">
        <v>45919</v>
      </c>
      <c r="E160" s="69" t="s">
        <v>647</v>
      </c>
      <c r="F160" s="69" t="s">
        <v>101</v>
      </c>
      <c r="G160" s="68">
        <v>30</v>
      </c>
      <c r="H160" s="86">
        <v>64.7</v>
      </c>
      <c r="I160" s="85">
        <v>1941</v>
      </c>
      <c r="J160" s="50" t="s">
        <v>8</v>
      </c>
      <c r="K160" s="26" t="s">
        <v>582</v>
      </c>
    </row>
    <row r="161" spans="2:11">
      <c r="B161" s="54" t="s">
        <v>17</v>
      </c>
      <c r="C161" s="53" t="s">
        <v>16</v>
      </c>
      <c r="D161" s="67">
        <v>45919</v>
      </c>
      <c r="E161" s="69" t="s">
        <v>647</v>
      </c>
      <c r="F161" s="69" t="s">
        <v>101</v>
      </c>
      <c r="G161" s="68">
        <v>30</v>
      </c>
      <c r="H161" s="86">
        <v>64.7</v>
      </c>
      <c r="I161" s="85">
        <v>1941</v>
      </c>
      <c r="J161" s="50" t="s">
        <v>8</v>
      </c>
      <c r="K161" s="26" t="s">
        <v>583</v>
      </c>
    </row>
    <row r="162" spans="2:11">
      <c r="B162" s="54" t="s">
        <v>17</v>
      </c>
      <c r="C162" s="53" t="s">
        <v>16</v>
      </c>
      <c r="D162" s="67">
        <v>45919</v>
      </c>
      <c r="E162" s="69" t="s">
        <v>647</v>
      </c>
      <c r="F162" s="69" t="s">
        <v>101</v>
      </c>
      <c r="G162" s="68">
        <v>30</v>
      </c>
      <c r="H162" s="86">
        <v>64.7</v>
      </c>
      <c r="I162" s="85">
        <v>1941</v>
      </c>
      <c r="J162" s="50" t="s">
        <v>8</v>
      </c>
      <c r="K162" s="26" t="s">
        <v>584</v>
      </c>
    </row>
    <row r="163" spans="2:11">
      <c r="B163" s="54" t="s">
        <v>17</v>
      </c>
      <c r="C163" s="53" t="s">
        <v>16</v>
      </c>
      <c r="D163" s="67">
        <v>45919</v>
      </c>
      <c r="E163" s="69" t="s">
        <v>647</v>
      </c>
      <c r="F163" s="69" t="s">
        <v>101</v>
      </c>
      <c r="G163" s="68">
        <v>30</v>
      </c>
      <c r="H163" s="86">
        <v>64.7</v>
      </c>
      <c r="I163" s="85">
        <v>1941</v>
      </c>
      <c r="J163" s="50" t="s">
        <v>8</v>
      </c>
      <c r="K163" s="26" t="s">
        <v>585</v>
      </c>
    </row>
    <row r="164" spans="2:11">
      <c r="B164" s="54" t="s">
        <v>17</v>
      </c>
      <c r="C164" s="53" t="s">
        <v>16</v>
      </c>
      <c r="D164" s="67">
        <v>45919</v>
      </c>
      <c r="E164" s="69" t="s">
        <v>647</v>
      </c>
      <c r="F164" s="69" t="s">
        <v>101</v>
      </c>
      <c r="G164" s="68">
        <v>30</v>
      </c>
      <c r="H164" s="86">
        <v>64.7</v>
      </c>
      <c r="I164" s="85">
        <v>1941</v>
      </c>
      <c r="J164" s="50" t="s">
        <v>8</v>
      </c>
      <c r="K164" s="26" t="s">
        <v>586</v>
      </c>
    </row>
    <row r="165" spans="2:11">
      <c r="B165" s="54" t="s">
        <v>17</v>
      </c>
      <c r="C165" s="53" t="s">
        <v>16</v>
      </c>
      <c r="D165" s="67">
        <v>45919</v>
      </c>
      <c r="E165" s="69" t="s">
        <v>647</v>
      </c>
      <c r="F165" s="69" t="s">
        <v>101</v>
      </c>
      <c r="G165" s="68">
        <v>30</v>
      </c>
      <c r="H165" s="86">
        <v>64.650000000000006</v>
      </c>
      <c r="I165" s="85">
        <v>1939.5000000000002</v>
      </c>
      <c r="J165" s="50" t="s">
        <v>8</v>
      </c>
      <c r="K165" s="26" t="s">
        <v>587</v>
      </c>
    </row>
    <row r="166" spans="2:11">
      <c r="B166" s="54" t="s">
        <v>17</v>
      </c>
      <c r="C166" s="53" t="s">
        <v>16</v>
      </c>
      <c r="D166" s="67">
        <v>45919</v>
      </c>
      <c r="E166" s="69" t="s">
        <v>648</v>
      </c>
      <c r="F166" s="69" t="s">
        <v>101</v>
      </c>
      <c r="G166" s="68">
        <v>30</v>
      </c>
      <c r="H166" s="86">
        <v>64.7</v>
      </c>
      <c r="I166" s="85">
        <v>1941</v>
      </c>
      <c r="J166" s="50" t="s">
        <v>8</v>
      </c>
      <c r="K166" s="26" t="s">
        <v>588</v>
      </c>
    </row>
    <row r="167" spans="2:11">
      <c r="B167" s="54" t="s">
        <v>17</v>
      </c>
      <c r="C167" s="53" t="s">
        <v>16</v>
      </c>
      <c r="D167" s="67">
        <v>45919</v>
      </c>
      <c r="E167" s="69" t="s">
        <v>649</v>
      </c>
      <c r="F167" s="69" t="s">
        <v>101</v>
      </c>
      <c r="G167" s="68">
        <v>17</v>
      </c>
      <c r="H167" s="86">
        <v>64.7</v>
      </c>
      <c r="I167" s="85">
        <v>1099.9000000000001</v>
      </c>
      <c r="J167" s="50" t="s">
        <v>8</v>
      </c>
      <c r="K167" s="26" t="s">
        <v>589</v>
      </c>
    </row>
    <row r="168" spans="2:11">
      <c r="B168" s="54" t="s">
        <v>17</v>
      </c>
      <c r="C168" s="53" t="s">
        <v>16</v>
      </c>
      <c r="D168" s="67">
        <v>45919</v>
      </c>
      <c r="E168" s="69" t="s">
        <v>650</v>
      </c>
      <c r="F168" s="69" t="s">
        <v>101</v>
      </c>
      <c r="G168" s="68">
        <v>24</v>
      </c>
      <c r="H168" s="86">
        <v>64.7</v>
      </c>
      <c r="I168" s="85">
        <v>1552.8000000000002</v>
      </c>
      <c r="J168" s="50" t="s">
        <v>8</v>
      </c>
      <c r="K168" s="26" t="s">
        <v>590</v>
      </c>
    </row>
    <row r="169" spans="2:11">
      <c r="B169" s="54" t="s">
        <v>17</v>
      </c>
      <c r="C169" s="53" t="s">
        <v>16</v>
      </c>
      <c r="D169" s="67">
        <v>45919</v>
      </c>
      <c r="E169" s="69" t="s">
        <v>651</v>
      </c>
      <c r="F169" s="69" t="s">
        <v>101</v>
      </c>
      <c r="G169" s="68">
        <v>14</v>
      </c>
      <c r="H169" s="86">
        <v>64.7</v>
      </c>
      <c r="I169" s="85">
        <v>905.80000000000007</v>
      </c>
      <c r="J169" s="50" t="s">
        <v>8</v>
      </c>
      <c r="K169" s="26" t="s">
        <v>591</v>
      </c>
    </row>
    <row r="170" spans="2:11">
      <c r="B170" s="54" t="s">
        <v>17</v>
      </c>
      <c r="C170" s="53" t="s">
        <v>16</v>
      </c>
      <c r="D170" s="67">
        <v>45919</v>
      </c>
      <c r="E170" s="69" t="s">
        <v>652</v>
      </c>
      <c r="F170" s="69" t="s">
        <v>101</v>
      </c>
      <c r="G170" s="68">
        <v>5</v>
      </c>
      <c r="H170" s="86">
        <v>64.7</v>
      </c>
      <c r="I170" s="85">
        <v>323.5</v>
      </c>
      <c r="J170" s="50" t="s">
        <v>8</v>
      </c>
      <c r="K170" s="26" t="s">
        <v>592</v>
      </c>
    </row>
    <row r="171" spans="2:11">
      <c r="B171" s="54" t="s">
        <v>17</v>
      </c>
      <c r="C171" s="53" t="s">
        <v>16</v>
      </c>
      <c r="D171" s="67">
        <v>45919</v>
      </c>
      <c r="E171" s="69" t="s">
        <v>653</v>
      </c>
      <c r="F171" s="69" t="s">
        <v>101</v>
      </c>
      <c r="G171" s="68">
        <v>60</v>
      </c>
      <c r="H171" s="86">
        <v>64.7</v>
      </c>
      <c r="I171" s="85">
        <v>3882</v>
      </c>
      <c r="J171" s="50" t="s">
        <v>8</v>
      </c>
      <c r="K171" s="26" t="s">
        <v>593</v>
      </c>
    </row>
    <row r="172" spans="2:11">
      <c r="B172" s="54" t="s">
        <v>17</v>
      </c>
      <c r="C172" s="53" t="s">
        <v>16</v>
      </c>
      <c r="D172" s="67">
        <v>45919</v>
      </c>
      <c r="E172" s="69" t="s">
        <v>654</v>
      </c>
      <c r="F172" s="69" t="s">
        <v>101</v>
      </c>
      <c r="G172" s="68">
        <v>24</v>
      </c>
      <c r="H172" s="86">
        <v>64.7</v>
      </c>
      <c r="I172" s="85">
        <v>1552.8000000000002</v>
      </c>
      <c r="J172" s="50" t="s">
        <v>8</v>
      </c>
      <c r="K172" s="26" t="s">
        <v>594</v>
      </c>
    </row>
    <row r="173" spans="2:11">
      <c r="B173" s="54" t="s">
        <v>17</v>
      </c>
      <c r="C173" s="53" t="s">
        <v>16</v>
      </c>
      <c r="D173" s="67">
        <v>45919</v>
      </c>
      <c r="E173" s="69" t="s">
        <v>655</v>
      </c>
      <c r="F173" s="69" t="s">
        <v>101</v>
      </c>
      <c r="G173" s="68">
        <v>24</v>
      </c>
      <c r="H173" s="86">
        <v>64.7</v>
      </c>
      <c r="I173" s="85">
        <v>1552.8000000000002</v>
      </c>
      <c r="J173" s="50" t="s">
        <v>8</v>
      </c>
      <c r="K173" s="26" t="s">
        <v>595</v>
      </c>
    </row>
    <row r="174" spans="2:11">
      <c r="B174" s="54" t="s">
        <v>17</v>
      </c>
      <c r="C174" s="53" t="s">
        <v>16</v>
      </c>
      <c r="D174" s="67">
        <v>45919</v>
      </c>
      <c r="E174" s="69" t="s">
        <v>655</v>
      </c>
      <c r="F174" s="69" t="s">
        <v>101</v>
      </c>
      <c r="G174" s="68">
        <v>6</v>
      </c>
      <c r="H174" s="86">
        <v>64.7</v>
      </c>
      <c r="I174" s="85">
        <v>388.20000000000005</v>
      </c>
      <c r="J174" s="50" t="s">
        <v>8</v>
      </c>
      <c r="K174" s="26" t="s">
        <v>596</v>
      </c>
    </row>
    <row r="175" spans="2:11">
      <c r="B175" s="54" t="s">
        <v>17</v>
      </c>
      <c r="C175" s="53" t="s">
        <v>16</v>
      </c>
      <c r="D175" s="67">
        <v>45919</v>
      </c>
      <c r="E175" s="69" t="s">
        <v>656</v>
      </c>
      <c r="F175" s="69" t="s">
        <v>101</v>
      </c>
      <c r="G175" s="68">
        <v>30</v>
      </c>
      <c r="H175" s="86">
        <v>64.7</v>
      </c>
      <c r="I175" s="85">
        <v>1941</v>
      </c>
      <c r="J175" s="50" t="s">
        <v>8</v>
      </c>
      <c r="K175" s="26" t="s">
        <v>597</v>
      </c>
    </row>
    <row r="176" spans="2:11">
      <c r="B176" s="54" t="s">
        <v>17</v>
      </c>
      <c r="C176" s="53" t="s">
        <v>16</v>
      </c>
      <c r="D176" s="67">
        <v>45919</v>
      </c>
      <c r="E176" s="69" t="s">
        <v>657</v>
      </c>
      <c r="F176" s="69" t="s">
        <v>101</v>
      </c>
      <c r="G176" s="68">
        <v>30</v>
      </c>
      <c r="H176" s="86">
        <v>64.7</v>
      </c>
      <c r="I176" s="85">
        <v>1941</v>
      </c>
      <c r="J176" s="50" t="s">
        <v>8</v>
      </c>
      <c r="K176" s="26" t="s">
        <v>598</v>
      </c>
    </row>
    <row r="177" spans="2:11">
      <c r="B177" s="54" t="s">
        <v>17</v>
      </c>
      <c r="C177" s="53" t="s">
        <v>16</v>
      </c>
      <c r="D177" s="67">
        <v>45919</v>
      </c>
      <c r="E177" s="69" t="s">
        <v>658</v>
      </c>
      <c r="F177" s="69" t="s">
        <v>101</v>
      </c>
      <c r="G177" s="68">
        <v>54</v>
      </c>
      <c r="H177" s="86">
        <v>64.7</v>
      </c>
      <c r="I177" s="85">
        <v>3493.8</v>
      </c>
      <c r="J177" s="50" t="s">
        <v>8</v>
      </c>
      <c r="K177" s="26" t="s">
        <v>599</v>
      </c>
    </row>
    <row r="178" spans="2:11">
      <c r="B178" s="54" t="s">
        <v>17</v>
      </c>
      <c r="C178" s="53" t="s">
        <v>16</v>
      </c>
      <c r="D178" s="67">
        <v>45919</v>
      </c>
      <c r="E178" s="69" t="s">
        <v>659</v>
      </c>
      <c r="F178" s="69" t="s">
        <v>101</v>
      </c>
      <c r="G178" s="68">
        <v>6</v>
      </c>
      <c r="H178" s="86">
        <v>64.7</v>
      </c>
      <c r="I178" s="85">
        <v>388.20000000000005</v>
      </c>
      <c r="J178" s="50" t="s">
        <v>8</v>
      </c>
      <c r="K178" s="26" t="s">
        <v>600</v>
      </c>
    </row>
    <row r="179" spans="2:11">
      <c r="B179" s="54" t="s">
        <v>17</v>
      </c>
      <c r="C179" s="53" t="s">
        <v>16</v>
      </c>
      <c r="D179" s="67">
        <v>45919</v>
      </c>
      <c r="E179" s="69" t="s">
        <v>659</v>
      </c>
      <c r="F179" s="69" t="s">
        <v>101</v>
      </c>
      <c r="G179" s="68">
        <v>60</v>
      </c>
      <c r="H179" s="86">
        <v>64.7</v>
      </c>
      <c r="I179" s="85">
        <v>3882</v>
      </c>
      <c r="J179" s="50" t="s">
        <v>8</v>
      </c>
      <c r="K179" s="26" t="s">
        <v>601</v>
      </c>
    </row>
    <row r="180" spans="2:11">
      <c r="B180" s="54" t="s">
        <v>17</v>
      </c>
      <c r="C180" s="53" t="s">
        <v>16</v>
      </c>
      <c r="D180" s="67">
        <v>45919</v>
      </c>
      <c r="E180" s="69" t="s">
        <v>659</v>
      </c>
      <c r="F180" s="69" t="s">
        <v>101</v>
      </c>
      <c r="G180" s="68">
        <v>30</v>
      </c>
      <c r="H180" s="86">
        <v>64.7</v>
      </c>
      <c r="I180" s="85">
        <v>1941</v>
      </c>
      <c r="J180" s="50" t="s">
        <v>8</v>
      </c>
      <c r="K180" s="26" t="s">
        <v>602</v>
      </c>
    </row>
    <row r="181" spans="2:11">
      <c r="B181" s="54" t="s">
        <v>17</v>
      </c>
      <c r="C181" s="53" t="s">
        <v>16</v>
      </c>
      <c r="D181" s="67">
        <v>45919</v>
      </c>
      <c r="E181" s="69" t="s">
        <v>660</v>
      </c>
      <c r="F181" s="69" t="s">
        <v>101</v>
      </c>
      <c r="G181" s="68">
        <v>30</v>
      </c>
      <c r="H181" s="86">
        <v>64.7</v>
      </c>
      <c r="I181" s="85">
        <v>1941</v>
      </c>
      <c r="J181" s="50" t="s">
        <v>8</v>
      </c>
      <c r="K181" s="26" t="s">
        <v>603</v>
      </c>
    </row>
    <row r="182" spans="2:11">
      <c r="B182" s="54" t="s">
        <v>17</v>
      </c>
      <c r="C182" s="53" t="s">
        <v>16</v>
      </c>
      <c r="D182" s="67">
        <v>45919</v>
      </c>
      <c r="E182" s="69" t="s">
        <v>661</v>
      </c>
      <c r="F182" s="69" t="s">
        <v>101</v>
      </c>
      <c r="G182" s="68">
        <v>3</v>
      </c>
      <c r="H182" s="86">
        <v>64.7</v>
      </c>
      <c r="I182" s="85">
        <v>194.10000000000002</v>
      </c>
      <c r="J182" s="50" t="s">
        <v>8</v>
      </c>
      <c r="K182" s="26" t="s">
        <v>604</v>
      </c>
    </row>
    <row r="183" spans="2:11">
      <c r="B183" s="54" t="s">
        <v>17</v>
      </c>
      <c r="C183" s="53" t="s">
        <v>16</v>
      </c>
      <c r="D183" s="67">
        <v>45919</v>
      </c>
      <c r="E183" s="69" t="s">
        <v>662</v>
      </c>
      <c r="F183" s="69" t="s">
        <v>101</v>
      </c>
      <c r="G183" s="68">
        <v>60</v>
      </c>
      <c r="H183" s="86">
        <v>64.7</v>
      </c>
      <c r="I183" s="85">
        <v>3882</v>
      </c>
      <c r="J183" s="50" t="s">
        <v>8</v>
      </c>
      <c r="K183" s="26" t="s">
        <v>605</v>
      </c>
    </row>
    <row r="184" spans="2:11">
      <c r="B184" s="54" t="s">
        <v>17</v>
      </c>
      <c r="C184" s="53" t="s">
        <v>16</v>
      </c>
      <c r="D184" s="67">
        <v>45919</v>
      </c>
      <c r="E184" s="69" t="s">
        <v>662</v>
      </c>
      <c r="F184" s="69" t="s">
        <v>101</v>
      </c>
      <c r="G184" s="68">
        <v>27</v>
      </c>
      <c r="H184" s="86">
        <v>64.7</v>
      </c>
      <c r="I184" s="85">
        <v>1746.9</v>
      </c>
      <c r="J184" s="50" t="s">
        <v>8</v>
      </c>
      <c r="K184" s="26" t="s">
        <v>606</v>
      </c>
    </row>
    <row r="185" spans="2:11">
      <c r="B185" s="54" t="s">
        <v>17</v>
      </c>
      <c r="C185" s="53" t="s">
        <v>16</v>
      </c>
      <c r="D185" s="67">
        <v>45919</v>
      </c>
      <c r="E185" s="69" t="s">
        <v>662</v>
      </c>
      <c r="F185" s="69" t="s">
        <v>101</v>
      </c>
      <c r="G185" s="68">
        <v>30</v>
      </c>
      <c r="H185" s="86">
        <v>64.7</v>
      </c>
      <c r="I185" s="85">
        <v>1941</v>
      </c>
      <c r="J185" s="50" t="s">
        <v>8</v>
      </c>
      <c r="K185" s="26" t="s">
        <v>607</v>
      </c>
    </row>
    <row r="186" spans="2:11">
      <c r="B186" s="54" t="s">
        <v>17</v>
      </c>
      <c r="C186" s="53" t="s">
        <v>16</v>
      </c>
      <c r="D186" s="67">
        <v>45919</v>
      </c>
      <c r="E186" s="69" t="s">
        <v>663</v>
      </c>
      <c r="F186" s="69" t="s">
        <v>101</v>
      </c>
      <c r="G186" s="68">
        <v>10</v>
      </c>
      <c r="H186" s="86">
        <v>64.7</v>
      </c>
      <c r="I186" s="85">
        <v>647</v>
      </c>
      <c r="J186" s="50" t="s">
        <v>8</v>
      </c>
      <c r="K186" s="26" t="s">
        <v>608</v>
      </c>
    </row>
    <row r="187" spans="2:11">
      <c r="B187" s="54" t="s">
        <v>17</v>
      </c>
      <c r="C187" s="53" t="s">
        <v>16</v>
      </c>
      <c r="D187" s="67">
        <v>45922</v>
      </c>
      <c r="E187" s="69" t="s">
        <v>1231</v>
      </c>
      <c r="F187" s="69" t="s">
        <v>101</v>
      </c>
      <c r="G187" s="68">
        <v>10</v>
      </c>
      <c r="H187" s="86">
        <v>64.45</v>
      </c>
      <c r="I187" s="85">
        <v>644.5</v>
      </c>
      <c r="J187" s="50" t="s">
        <v>8</v>
      </c>
      <c r="K187" s="26" t="s">
        <v>1353</v>
      </c>
    </row>
    <row r="188" spans="2:11">
      <c r="B188" s="54" t="s">
        <v>17</v>
      </c>
      <c r="C188" s="53" t="s">
        <v>16</v>
      </c>
      <c r="D188" s="67">
        <v>45922</v>
      </c>
      <c r="E188" s="69" t="s">
        <v>1484</v>
      </c>
      <c r="F188" s="69" t="s">
        <v>101</v>
      </c>
      <c r="G188" s="68">
        <v>30</v>
      </c>
      <c r="H188" s="86">
        <v>64.5</v>
      </c>
      <c r="I188" s="85">
        <v>1935</v>
      </c>
      <c r="J188" s="50" t="s">
        <v>8</v>
      </c>
      <c r="K188" s="26" t="s">
        <v>1354</v>
      </c>
    </row>
    <row r="189" spans="2:11">
      <c r="B189" s="54" t="s">
        <v>17</v>
      </c>
      <c r="C189" s="53" t="s">
        <v>16</v>
      </c>
      <c r="D189" s="67">
        <v>45922</v>
      </c>
      <c r="E189" s="69" t="s">
        <v>1485</v>
      </c>
      <c r="F189" s="69" t="s">
        <v>101</v>
      </c>
      <c r="G189" s="68">
        <v>9</v>
      </c>
      <c r="H189" s="86">
        <v>64.5</v>
      </c>
      <c r="I189" s="85">
        <v>580.5</v>
      </c>
      <c r="J189" s="50" t="s">
        <v>8</v>
      </c>
      <c r="K189" s="26" t="s">
        <v>1355</v>
      </c>
    </row>
    <row r="190" spans="2:11">
      <c r="B190" s="54" t="s">
        <v>17</v>
      </c>
      <c r="C190" s="53" t="s">
        <v>16</v>
      </c>
      <c r="D190" s="67">
        <v>45922</v>
      </c>
      <c r="E190" s="69" t="s">
        <v>1486</v>
      </c>
      <c r="F190" s="69" t="s">
        <v>101</v>
      </c>
      <c r="G190" s="68">
        <v>150</v>
      </c>
      <c r="H190" s="86">
        <v>64.5</v>
      </c>
      <c r="I190" s="85">
        <v>9675</v>
      </c>
      <c r="J190" s="50" t="s">
        <v>8</v>
      </c>
      <c r="K190" s="26" t="s">
        <v>1356</v>
      </c>
    </row>
    <row r="191" spans="2:11">
      <c r="B191" s="54" t="s">
        <v>17</v>
      </c>
      <c r="C191" s="53" t="s">
        <v>16</v>
      </c>
      <c r="D191" s="67">
        <v>45922</v>
      </c>
      <c r="E191" s="69" t="s">
        <v>1486</v>
      </c>
      <c r="F191" s="69" t="s">
        <v>101</v>
      </c>
      <c r="G191" s="68">
        <v>51</v>
      </c>
      <c r="H191" s="86">
        <v>64.5</v>
      </c>
      <c r="I191" s="85">
        <v>3289.5</v>
      </c>
      <c r="J191" s="50" t="s">
        <v>8</v>
      </c>
      <c r="K191" s="26" t="s">
        <v>1357</v>
      </c>
    </row>
    <row r="192" spans="2:11">
      <c r="B192" s="54" t="s">
        <v>17</v>
      </c>
      <c r="C192" s="53" t="s">
        <v>16</v>
      </c>
      <c r="D192" s="67">
        <v>45922</v>
      </c>
      <c r="E192" s="69" t="s">
        <v>1487</v>
      </c>
      <c r="F192" s="69" t="s">
        <v>101</v>
      </c>
      <c r="G192" s="68">
        <v>60</v>
      </c>
      <c r="H192" s="86">
        <v>64.400000000000006</v>
      </c>
      <c r="I192" s="85">
        <v>3864.0000000000005</v>
      </c>
      <c r="J192" s="50" t="s">
        <v>8</v>
      </c>
      <c r="K192" s="26" t="s">
        <v>1358</v>
      </c>
    </row>
    <row r="193" spans="2:11">
      <c r="B193" s="54" t="s">
        <v>17</v>
      </c>
      <c r="C193" s="53" t="s">
        <v>16</v>
      </c>
      <c r="D193" s="67">
        <v>45922</v>
      </c>
      <c r="E193" s="69" t="s">
        <v>1488</v>
      </c>
      <c r="F193" s="69" t="s">
        <v>101</v>
      </c>
      <c r="G193" s="68">
        <v>30</v>
      </c>
      <c r="H193" s="86">
        <v>64.400000000000006</v>
      </c>
      <c r="I193" s="85">
        <v>1932.0000000000002</v>
      </c>
      <c r="J193" s="50" t="s">
        <v>8</v>
      </c>
      <c r="K193" s="26" t="s">
        <v>1359</v>
      </c>
    </row>
    <row r="194" spans="2:11">
      <c r="B194" s="54" t="s">
        <v>17</v>
      </c>
      <c r="C194" s="53" t="s">
        <v>16</v>
      </c>
      <c r="D194" s="67">
        <v>45922</v>
      </c>
      <c r="E194" s="69" t="s">
        <v>1260</v>
      </c>
      <c r="F194" s="69" t="s">
        <v>101</v>
      </c>
      <c r="G194" s="68">
        <v>21</v>
      </c>
      <c r="H194" s="86">
        <v>64.349999999999994</v>
      </c>
      <c r="I194" s="85">
        <v>1351.35</v>
      </c>
      <c r="J194" s="50" t="s">
        <v>8</v>
      </c>
      <c r="K194" s="26" t="s">
        <v>1360</v>
      </c>
    </row>
    <row r="195" spans="2:11">
      <c r="B195" s="109" t="s">
        <v>17</v>
      </c>
      <c r="C195" s="113" t="s">
        <v>16</v>
      </c>
      <c r="D195" s="67">
        <v>45922</v>
      </c>
      <c r="E195" s="69" t="s">
        <v>1489</v>
      </c>
      <c r="F195" s="69" t="s">
        <v>101</v>
      </c>
      <c r="G195" s="68">
        <v>50</v>
      </c>
      <c r="H195" s="86">
        <v>64.5</v>
      </c>
      <c r="I195" s="85">
        <v>3225</v>
      </c>
      <c r="J195" s="50" t="s">
        <v>8</v>
      </c>
      <c r="K195" s="110" t="s">
        <v>1361</v>
      </c>
    </row>
    <row r="196" spans="2:11">
      <c r="B196" s="109" t="s">
        <v>17</v>
      </c>
      <c r="C196" s="113" t="s">
        <v>16</v>
      </c>
      <c r="D196" s="9">
        <v>45922</v>
      </c>
      <c r="E196" s="111" t="s">
        <v>1490</v>
      </c>
      <c r="F196" s="111" t="s">
        <v>101</v>
      </c>
      <c r="G196" s="112">
        <v>30</v>
      </c>
      <c r="H196" s="117">
        <v>64.400000000000006</v>
      </c>
      <c r="I196" s="121">
        <v>1932.0000000000002</v>
      </c>
      <c r="J196" s="50" t="s">
        <v>8</v>
      </c>
      <c r="K196" s="110" t="s">
        <v>1362</v>
      </c>
    </row>
    <row r="197" spans="2:11">
      <c r="B197" s="54" t="s">
        <v>17</v>
      </c>
      <c r="C197" s="53" t="s">
        <v>16</v>
      </c>
      <c r="D197" s="9">
        <v>45922</v>
      </c>
      <c r="E197" s="111" t="s">
        <v>1491</v>
      </c>
      <c r="F197" s="111" t="s">
        <v>101</v>
      </c>
      <c r="G197" s="112">
        <v>30</v>
      </c>
      <c r="H197" s="117">
        <v>64.400000000000006</v>
      </c>
      <c r="I197" s="121">
        <v>1932.0000000000002</v>
      </c>
      <c r="J197" s="50" t="s">
        <v>8</v>
      </c>
      <c r="K197" s="110" t="s">
        <v>1363</v>
      </c>
    </row>
    <row r="198" spans="2:11">
      <c r="B198" s="54" t="s">
        <v>17</v>
      </c>
      <c r="C198" s="53" t="s">
        <v>16</v>
      </c>
      <c r="D198" s="9">
        <v>45922</v>
      </c>
      <c r="E198" s="111" t="s">
        <v>1492</v>
      </c>
      <c r="F198" s="111" t="s">
        <v>101</v>
      </c>
      <c r="G198" s="112">
        <v>7</v>
      </c>
      <c r="H198" s="117">
        <v>64.349999999999994</v>
      </c>
      <c r="I198" s="121">
        <v>450.44999999999993</v>
      </c>
      <c r="J198" s="50" t="s">
        <v>8</v>
      </c>
      <c r="K198" s="26" t="s">
        <v>1364</v>
      </c>
    </row>
    <row r="199" spans="2:11">
      <c r="B199" s="54" t="s">
        <v>17</v>
      </c>
      <c r="C199" s="53" t="s">
        <v>16</v>
      </c>
      <c r="D199" s="9">
        <v>45922</v>
      </c>
      <c r="E199" s="111" t="s">
        <v>1493</v>
      </c>
      <c r="F199" s="111" t="s">
        <v>101</v>
      </c>
      <c r="G199" s="112">
        <v>23</v>
      </c>
      <c r="H199" s="117">
        <v>64.349999999999994</v>
      </c>
      <c r="I199" s="121">
        <v>1480.05</v>
      </c>
      <c r="J199" s="50" t="s">
        <v>8</v>
      </c>
      <c r="K199" s="26" t="s">
        <v>1365</v>
      </c>
    </row>
    <row r="200" spans="2:11">
      <c r="B200" s="54" t="s">
        <v>17</v>
      </c>
      <c r="C200" s="53" t="s">
        <v>16</v>
      </c>
      <c r="D200" s="9">
        <v>45922</v>
      </c>
      <c r="E200" s="111" t="s">
        <v>1494</v>
      </c>
      <c r="F200" s="111" t="s">
        <v>101</v>
      </c>
      <c r="G200" s="112">
        <v>30</v>
      </c>
      <c r="H200" s="117">
        <v>64.400000000000006</v>
      </c>
      <c r="I200" s="121">
        <v>1932.0000000000002</v>
      </c>
      <c r="J200" s="50" t="s">
        <v>8</v>
      </c>
      <c r="K200" s="26" t="s">
        <v>1366</v>
      </c>
    </row>
    <row r="201" spans="2:11">
      <c r="B201" s="54" t="s">
        <v>17</v>
      </c>
      <c r="C201" s="53" t="s">
        <v>16</v>
      </c>
      <c r="D201" s="9">
        <v>45922</v>
      </c>
      <c r="E201" s="111" t="s">
        <v>1495</v>
      </c>
      <c r="F201" s="111" t="s">
        <v>101</v>
      </c>
      <c r="G201" s="112">
        <v>30</v>
      </c>
      <c r="H201" s="117">
        <v>64.400000000000006</v>
      </c>
      <c r="I201" s="121">
        <v>1932.0000000000002</v>
      </c>
      <c r="J201" s="50" t="s">
        <v>8</v>
      </c>
      <c r="K201" s="26" t="s">
        <v>1367</v>
      </c>
    </row>
    <row r="202" spans="2:11">
      <c r="B202" s="54" t="s">
        <v>17</v>
      </c>
      <c r="C202" s="53" t="s">
        <v>16</v>
      </c>
      <c r="D202" s="9">
        <v>45922</v>
      </c>
      <c r="E202" s="111" t="s">
        <v>1285</v>
      </c>
      <c r="F202" s="111" t="s">
        <v>101</v>
      </c>
      <c r="G202" s="112">
        <v>10</v>
      </c>
      <c r="H202" s="117">
        <v>64.25</v>
      </c>
      <c r="I202" s="121">
        <v>642.5</v>
      </c>
      <c r="J202" s="50" t="s">
        <v>8</v>
      </c>
      <c r="K202" s="26" t="s">
        <v>1368</v>
      </c>
    </row>
    <row r="203" spans="2:11">
      <c r="B203" s="54" t="s">
        <v>17</v>
      </c>
      <c r="C203" s="53" t="s">
        <v>16</v>
      </c>
      <c r="D203" s="9">
        <v>45922</v>
      </c>
      <c r="E203" s="111" t="s">
        <v>1496</v>
      </c>
      <c r="F203" s="111" t="s">
        <v>101</v>
      </c>
      <c r="G203" s="112">
        <v>7</v>
      </c>
      <c r="H203" s="117">
        <v>64.3</v>
      </c>
      <c r="I203" s="121">
        <v>450.09999999999997</v>
      </c>
      <c r="J203" s="50" t="s">
        <v>8</v>
      </c>
      <c r="K203" s="26" t="s">
        <v>1369</v>
      </c>
    </row>
    <row r="204" spans="2:11">
      <c r="B204" s="109" t="s">
        <v>17</v>
      </c>
      <c r="C204" s="113" t="s">
        <v>16</v>
      </c>
      <c r="D204" s="9">
        <v>45922</v>
      </c>
      <c r="E204" s="111" t="s">
        <v>1497</v>
      </c>
      <c r="F204" s="111" t="s">
        <v>101</v>
      </c>
      <c r="G204" s="112">
        <v>30</v>
      </c>
      <c r="H204" s="117">
        <v>64.349999999999994</v>
      </c>
      <c r="I204" s="121">
        <v>1930.4999999999998</v>
      </c>
      <c r="J204" s="50" t="s">
        <v>8</v>
      </c>
      <c r="K204" s="26" t="s">
        <v>1370</v>
      </c>
    </row>
    <row r="205" spans="2:11">
      <c r="B205" s="109" t="s">
        <v>17</v>
      </c>
      <c r="C205" s="113" t="s">
        <v>16</v>
      </c>
      <c r="D205" s="9">
        <v>45922</v>
      </c>
      <c r="E205" s="111" t="s">
        <v>1498</v>
      </c>
      <c r="F205" s="111" t="s">
        <v>101</v>
      </c>
      <c r="G205" s="112">
        <v>23</v>
      </c>
      <c r="H205" s="117">
        <v>64.400000000000006</v>
      </c>
      <c r="I205" s="121">
        <v>1481.2</v>
      </c>
      <c r="J205" s="50" t="s">
        <v>8</v>
      </c>
      <c r="K205" s="26" t="s">
        <v>1371</v>
      </c>
    </row>
    <row r="206" spans="2:11">
      <c r="B206" s="54" t="s">
        <v>17</v>
      </c>
      <c r="C206" s="53" t="s">
        <v>16</v>
      </c>
      <c r="D206" s="9">
        <v>45922</v>
      </c>
      <c r="E206" s="111" t="s">
        <v>1498</v>
      </c>
      <c r="F206" s="111" t="s">
        <v>101</v>
      </c>
      <c r="G206" s="112">
        <v>23</v>
      </c>
      <c r="H206" s="117">
        <v>64.400000000000006</v>
      </c>
      <c r="I206" s="121">
        <v>1481.2</v>
      </c>
      <c r="J206" s="50" t="s">
        <v>8</v>
      </c>
      <c r="K206" s="26" t="s">
        <v>1372</v>
      </c>
    </row>
    <row r="207" spans="2:11">
      <c r="B207" s="54" t="s">
        <v>17</v>
      </c>
      <c r="C207" s="53" t="s">
        <v>16</v>
      </c>
      <c r="D207" s="9">
        <v>45922</v>
      </c>
      <c r="E207" s="111" t="s">
        <v>1498</v>
      </c>
      <c r="F207" s="111" t="s">
        <v>101</v>
      </c>
      <c r="G207" s="112">
        <v>4</v>
      </c>
      <c r="H207" s="117">
        <v>64.400000000000006</v>
      </c>
      <c r="I207" s="121">
        <v>257.60000000000002</v>
      </c>
      <c r="J207" s="50" t="s">
        <v>8</v>
      </c>
      <c r="K207" s="26" t="s">
        <v>1373</v>
      </c>
    </row>
    <row r="208" spans="2:11">
      <c r="B208" s="54" t="s">
        <v>17</v>
      </c>
      <c r="C208" s="53" t="s">
        <v>16</v>
      </c>
      <c r="D208" s="9">
        <v>45922</v>
      </c>
      <c r="E208" s="111" t="s">
        <v>1498</v>
      </c>
      <c r="F208" s="111" t="s">
        <v>101</v>
      </c>
      <c r="G208" s="112">
        <v>10</v>
      </c>
      <c r="H208" s="117">
        <v>64.400000000000006</v>
      </c>
      <c r="I208" s="121">
        <v>644</v>
      </c>
      <c r="J208" s="50" t="s">
        <v>8</v>
      </c>
      <c r="K208" s="26" t="s">
        <v>1374</v>
      </c>
    </row>
    <row r="209" spans="2:11">
      <c r="B209" s="54" t="s">
        <v>17</v>
      </c>
      <c r="C209" s="53" t="s">
        <v>16</v>
      </c>
      <c r="D209" s="9">
        <v>45922</v>
      </c>
      <c r="E209" s="111" t="s">
        <v>1498</v>
      </c>
      <c r="F209" s="111" t="s">
        <v>101</v>
      </c>
      <c r="G209" s="112">
        <v>10</v>
      </c>
      <c r="H209" s="117">
        <v>64.400000000000006</v>
      </c>
      <c r="I209" s="121">
        <v>644</v>
      </c>
      <c r="J209" s="50" t="s">
        <v>8</v>
      </c>
      <c r="K209" s="26" t="s">
        <v>1375</v>
      </c>
    </row>
    <row r="210" spans="2:11">
      <c r="B210" s="54" t="s">
        <v>17</v>
      </c>
      <c r="C210" s="53" t="s">
        <v>16</v>
      </c>
      <c r="D210" s="9">
        <v>45922</v>
      </c>
      <c r="E210" s="111" t="s">
        <v>1498</v>
      </c>
      <c r="F210" s="111" t="s">
        <v>101</v>
      </c>
      <c r="G210" s="112">
        <v>10</v>
      </c>
      <c r="H210" s="117">
        <v>64.400000000000006</v>
      </c>
      <c r="I210" s="121">
        <v>644</v>
      </c>
      <c r="J210" s="50" t="s">
        <v>8</v>
      </c>
      <c r="K210" s="26" t="s">
        <v>1376</v>
      </c>
    </row>
    <row r="211" spans="2:11">
      <c r="B211" s="54" t="s">
        <v>17</v>
      </c>
      <c r="C211" s="53" t="s">
        <v>16</v>
      </c>
      <c r="D211" s="9">
        <v>45922</v>
      </c>
      <c r="E211" s="111" t="s">
        <v>1498</v>
      </c>
      <c r="F211" s="111" t="s">
        <v>101</v>
      </c>
      <c r="G211" s="112">
        <v>23</v>
      </c>
      <c r="H211" s="117">
        <v>64.400000000000006</v>
      </c>
      <c r="I211" s="121">
        <v>1481.2</v>
      </c>
      <c r="J211" s="50" t="s">
        <v>8</v>
      </c>
      <c r="K211" s="26" t="s">
        <v>1377</v>
      </c>
    </row>
    <row r="212" spans="2:11">
      <c r="B212" s="54" t="s">
        <v>17</v>
      </c>
      <c r="C212" s="53" t="s">
        <v>16</v>
      </c>
      <c r="D212" s="9">
        <v>45922</v>
      </c>
      <c r="E212" s="111" t="s">
        <v>1498</v>
      </c>
      <c r="F212" s="111" t="s">
        <v>101</v>
      </c>
      <c r="G212" s="112">
        <v>23</v>
      </c>
      <c r="H212" s="117">
        <v>64.400000000000006</v>
      </c>
      <c r="I212" s="121">
        <v>1481.2</v>
      </c>
      <c r="J212" s="50" t="s">
        <v>8</v>
      </c>
      <c r="K212" s="26" t="s">
        <v>1378</v>
      </c>
    </row>
    <row r="213" spans="2:11">
      <c r="B213" s="109" t="s">
        <v>17</v>
      </c>
      <c r="C213" s="113" t="s">
        <v>16</v>
      </c>
      <c r="D213" s="9">
        <v>45922</v>
      </c>
      <c r="E213" s="111" t="s">
        <v>1498</v>
      </c>
      <c r="F213" s="111" t="s">
        <v>101</v>
      </c>
      <c r="G213" s="112">
        <v>6</v>
      </c>
      <c r="H213" s="117">
        <v>64.400000000000006</v>
      </c>
      <c r="I213" s="121">
        <v>386.40000000000003</v>
      </c>
      <c r="J213" s="50" t="s">
        <v>8</v>
      </c>
      <c r="K213" s="26" t="s">
        <v>1379</v>
      </c>
    </row>
    <row r="214" spans="2:11">
      <c r="B214" s="109" t="s">
        <v>17</v>
      </c>
      <c r="C214" s="113" t="s">
        <v>16</v>
      </c>
      <c r="D214" s="9">
        <v>45922</v>
      </c>
      <c r="E214" s="111" t="s">
        <v>1498</v>
      </c>
      <c r="F214" s="111" t="s">
        <v>101</v>
      </c>
      <c r="G214" s="112">
        <v>30</v>
      </c>
      <c r="H214" s="117">
        <v>64.400000000000006</v>
      </c>
      <c r="I214" s="121">
        <v>1932.0000000000002</v>
      </c>
      <c r="J214" s="50" t="s">
        <v>8</v>
      </c>
      <c r="K214" s="26" t="s">
        <v>1380</v>
      </c>
    </row>
    <row r="215" spans="2:11">
      <c r="B215" s="54" t="s">
        <v>17</v>
      </c>
      <c r="C215" s="53" t="s">
        <v>16</v>
      </c>
      <c r="D215" s="9">
        <v>45922</v>
      </c>
      <c r="E215" s="111" t="s">
        <v>1498</v>
      </c>
      <c r="F215" s="111" t="s">
        <v>101</v>
      </c>
      <c r="G215" s="112">
        <v>30</v>
      </c>
      <c r="H215" s="117">
        <v>64.400000000000006</v>
      </c>
      <c r="I215" s="121">
        <v>1932.0000000000002</v>
      </c>
      <c r="J215" s="50" t="s">
        <v>8</v>
      </c>
      <c r="K215" s="26" t="s">
        <v>1381</v>
      </c>
    </row>
    <row r="216" spans="2:11">
      <c r="B216" s="54" t="s">
        <v>17</v>
      </c>
      <c r="C216" s="53" t="s">
        <v>16</v>
      </c>
      <c r="D216" s="9">
        <v>45922</v>
      </c>
      <c r="E216" s="111" t="s">
        <v>1498</v>
      </c>
      <c r="F216" s="111" t="s">
        <v>101</v>
      </c>
      <c r="G216" s="112">
        <v>30</v>
      </c>
      <c r="H216" s="117">
        <v>64.400000000000006</v>
      </c>
      <c r="I216" s="121">
        <v>1932.0000000000002</v>
      </c>
      <c r="J216" s="50" t="s">
        <v>8</v>
      </c>
      <c r="K216" s="26" t="s">
        <v>1382</v>
      </c>
    </row>
    <row r="217" spans="2:11">
      <c r="B217" s="54" t="s">
        <v>17</v>
      </c>
      <c r="C217" s="53" t="s">
        <v>16</v>
      </c>
      <c r="D217" s="9">
        <v>45922</v>
      </c>
      <c r="E217" s="111" t="s">
        <v>1498</v>
      </c>
      <c r="F217" s="111" t="s">
        <v>101</v>
      </c>
      <c r="G217" s="112">
        <v>30</v>
      </c>
      <c r="H217" s="117">
        <v>64.400000000000006</v>
      </c>
      <c r="I217" s="121">
        <v>1932.0000000000002</v>
      </c>
      <c r="J217" s="50" t="s">
        <v>8</v>
      </c>
      <c r="K217" s="26" t="s">
        <v>1383</v>
      </c>
    </row>
    <row r="218" spans="2:11">
      <c r="B218" s="54" t="s">
        <v>17</v>
      </c>
      <c r="C218" s="53" t="s">
        <v>16</v>
      </c>
      <c r="D218" s="9">
        <v>45922</v>
      </c>
      <c r="E218" s="111" t="s">
        <v>1498</v>
      </c>
      <c r="F218" s="111" t="s">
        <v>101</v>
      </c>
      <c r="G218" s="112">
        <v>30</v>
      </c>
      <c r="H218" s="117">
        <v>64.400000000000006</v>
      </c>
      <c r="I218" s="121">
        <v>1932.0000000000002</v>
      </c>
      <c r="J218" s="50" t="s">
        <v>8</v>
      </c>
      <c r="K218" s="26" t="s">
        <v>1384</v>
      </c>
    </row>
    <row r="219" spans="2:11">
      <c r="B219" s="54" t="s">
        <v>17</v>
      </c>
      <c r="C219" s="53" t="s">
        <v>16</v>
      </c>
      <c r="D219" s="9">
        <v>45922</v>
      </c>
      <c r="E219" s="111" t="s">
        <v>1498</v>
      </c>
      <c r="F219" s="111" t="s">
        <v>101</v>
      </c>
      <c r="G219" s="112">
        <v>30</v>
      </c>
      <c r="H219" s="117">
        <v>64.400000000000006</v>
      </c>
      <c r="I219" s="121">
        <v>1932.0000000000002</v>
      </c>
      <c r="J219" s="50" t="s">
        <v>8</v>
      </c>
      <c r="K219" s="26" t="s">
        <v>1385</v>
      </c>
    </row>
    <row r="220" spans="2:11">
      <c r="B220" s="54" t="s">
        <v>17</v>
      </c>
      <c r="C220" s="53" t="s">
        <v>16</v>
      </c>
      <c r="D220" s="9">
        <v>45922</v>
      </c>
      <c r="E220" s="111" t="s">
        <v>1498</v>
      </c>
      <c r="F220" s="111" t="s">
        <v>101</v>
      </c>
      <c r="G220" s="112">
        <v>7</v>
      </c>
      <c r="H220" s="117">
        <v>64.400000000000006</v>
      </c>
      <c r="I220" s="121">
        <v>450.80000000000007</v>
      </c>
      <c r="J220" s="50" t="s">
        <v>8</v>
      </c>
      <c r="K220" s="26" t="s">
        <v>1386</v>
      </c>
    </row>
    <row r="221" spans="2:11">
      <c r="B221" s="54" t="s">
        <v>17</v>
      </c>
      <c r="C221" s="53" t="s">
        <v>16</v>
      </c>
      <c r="D221" s="9">
        <v>45922</v>
      </c>
      <c r="E221" s="111" t="s">
        <v>1498</v>
      </c>
      <c r="F221" s="111" t="s">
        <v>101</v>
      </c>
      <c r="G221" s="112">
        <v>7</v>
      </c>
      <c r="H221" s="117">
        <v>64.400000000000006</v>
      </c>
      <c r="I221" s="121">
        <v>450.80000000000007</v>
      </c>
      <c r="J221" s="50" t="s">
        <v>8</v>
      </c>
      <c r="K221" s="26" t="s">
        <v>1387</v>
      </c>
    </row>
    <row r="222" spans="2:11">
      <c r="B222" s="109" t="s">
        <v>17</v>
      </c>
      <c r="C222" s="113" t="s">
        <v>16</v>
      </c>
      <c r="D222" s="9">
        <v>45922</v>
      </c>
      <c r="E222" s="111" t="s">
        <v>1498</v>
      </c>
      <c r="F222" s="111" t="s">
        <v>101</v>
      </c>
      <c r="G222" s="112">
        <v>30</v>
      </c>
      <c r="H222" s="117">
        <v>64.400000000000006</v>
      </c>
      <c r="I222" s="121">
        <v>1932.0000000000002</v>
      </c>
      <c r="J222" s="50" t="s">
        <v>8</v>
      </c>
      <c r="K222" s="26" t="s">
        <v>1388</v>
      </c>
    </row>
    <row r="223" spans="2:11">
      <c r="B223" s="109" t="s">
        <v>17</v>
      </c>
      <c r="C223" s="113" t="s">
        <v>16</v>
      </c>
      <c r="D223" s="9">
        <v>45922</v>
      </c>
      <c r="E223" s="111" t="s">
        <v>1498</v>
      </c>
      <c r="F223" s="111" t="s">
        <v>101</v>
      </c>
      <c r="G223" s="112">
        <v>60</v>
      </c>
      <c r="H223" s="117">
        <v>64.400000000000006</v>
      </c>
      <c r="I223" s="121">
        <v>3864.0000000000005</v>
      </c>
      <c r="J223" s="50" t="s">
        <v>8</v>
      </c>
      <c r="K223" s="26" t="s">
        <v>1389</v>
      </c>
    </row>
    <row r="224" spans="2:11">
      <c r="B224" s="54" t="s">
        <v>17</v>
      </c>
      <c r="C224" s="53" t="s">
        <v>16</v>
      </c>
      <c r="D224" s="9">
        <v>45922</v>
      </c>
      <c r="E224" s="111" t="s">
        <v>1498</v>
      </c>
      <c r="F224" s="111" t="s">
        <v>101</v>
      </c>
      <c r="G224" s="112">
        <v>7</v>
      </c>
      <c r="H224" s="117">
        <v>64.400000000000006</v>
      </c>
      <c r="I224" s="121">
        <v>450.80000000000007</v>
      </c>
      <c r="J224" s="50" t="s">
        <v>8</v>
      </c>
      <c r="K224" s="26" t="s">
        <v>1390</v>
      </c>
    </row>
    <row r="225" spans="2:11">
      <c r="B225" s="54" t="s">
        <v>17</v>
      </c>
      <c r="C225" s="53" t="s">
        <v>16</v>
      </c>
      <c r="D225" s="9">
        <v>45922</v>
      </c>
      <c r="E225" s="111" t="s">
        <v>1499</v>
      </c>
      <c r="F225" s="111" t="s">
        <v>101</v>
      </c>
      <c r="G225" s="112">
        <v>10</v>
      </c>
      <c r="H225" s="117">
        <v>64.400000000000006</v>
      </c>
      <c r="I225" s="121">
        <v>644</v>
      </c>
      <c r="J225" s="50" t="s">
        <v>8</v>
      </c>
      <c r="K225" s="26" t="s">
        <v>1391</v>
      </c>
    </row>
    <row r="226" spans="2:11">
      <c r="B226" s="54" t="s">
        <v>17</v>
      </c>
      <c r="C226" s="53" t="s">
        <v>16</v>
      </c>
      <c r="D226" s="9">
        <v>45922</v>
      </c>
      <c r="E226" s="111" t="s">
        <v>1500</v>
      </c>
      <c r="F226" s="111" t="s">
        <v>101</v>
      </c>
      <c r="G226" s="112">
        <v>23</v>
      </c>
      <c r="H226" s="117">
        <v>64.400000000000006</v>
      </c>
      <c r="I226" s="121">
        <v>1481.2</v>
      </c>
      <c r="J226" s="50" t="s">
        <v>8</v>
      </c>
      <c r="K226" s="26" t="s">
        <v>1392</v>
      </c>
    </row>
    <row r="227" spans="2:11">
      <c r="B227" s="54" t="s">
        <v>17</v>
      </c>
      <c r="C227" s="53" t="s">
        <v>16</v>
      </c>
      <c r="D227" s="9">
        <v>45922</v>
      </c>
      <c r="E227" s="111" t="s">
        <v>1500</v>
      </c>
      <c r="F227" s="111" t="s">
        <v>101</v>
      </c>
      <c r="G227" s="112">
        <v>10</v>
      </c>
      <c r="H227" s="117">
        <v>64.400000000000006</v>
      </c>
      <c r="I227" s="121">
        <v>644</v>
      </c>
      <c r="J227" s="50" t="s">
        <v>8</v>
      </c>
      <c r="K227" s="26" t="s">
        <v>1393</v>
      </c>
    </row>
    <row r="228" spans="2:11">
      <c r="B228" s="54" t="s">
        <v>17</v>
      </c>
      <c r="C228" s="53" t="s">
        <v>16</v>
      </c>
      <c r="D228" s="9">
        <v>45922</v>
      </c>
      <c r="E228" s="111" t="s">
        <v>1500</v>
      </c>
      <c r="F228" s="111" t="s">
        <v>101</v>
      </c>
      <c r="G228" s="112">
        <v>7</v>
      </c>
      <c r="H228" s="117">
        <v>64.400000000000006</v>
      </c>
      <c r="I228" s="121">
        <v>450.80000000000007</v>
      </c>
      <c r="J228" s="50" t="s">
        <v>8</v>
      </c>
      <c r="K228" s="26" t="s">
        <v>1394</v>
      </c>
    </row>
    <row r="229" spans="2:11">
      <c r="B229" s="54" t="s">
        <v>17</v>
      </c>
      <c r="C229" s="53" t="s">
        <v>16</v>
      </c>
      <c r="D229" s="9">
        <v>45922</v>
      </c>
      <c r="E229" s="111" t="s">
        <v>1500</v>
      </c>
      <c r="F229" s="111" t="s">
        <v>101</v>
      </c>
      <c r="G229" s="112">
        <v>7</v>
      </c>
      <c r="H229" s="117">
        <v>64.400000000000006</v>
      </c>
      <c r="I229" s="121">
        <v>450.80000000000007</v>
      </c>
      <c r="J229" s="50" t="s">
        <v>8</v>
      </c>
      <c r="K229" s="26" t="s">
        <v>1395</v>
      </c>
    </row>
    <row r="230" spans="2:11">
      <c r="B230" s="54" t="s">
        <v>17</v>
      </c>
      <c r="C230" s="53" t="s">
        <v>16</v>
      </c>
      <c r="D230" s="9">
        <v>45922</v>
      </c>
      <c r="E230" s="111" t="s">
        <v>1303</v>
      </c>
      <c r="F230" s="111" t="s">
        <v>101</v>
      </c>
      <c r="G230" s="112">
        <v>30</v>
      </c>
      <c r="H230" s="117">
        <v>64.45</v>
      </c>
      <c r="I230" s="121">
        <v>1933.5</v>
      </c>
      <c r="J230" s="50" t="s">
        <v>8</v>
      </c>
      <c r="K230" s="26" t="s">
        <v>1396</v>
      </c>
    </row>
    <row r="231" spans="2:11">
      <c r="B231" s="109" t="s">
        <v>17</v>
      </c>
      <c r="C231" s="113" t="s">
        <v>16</v>
      </c>
      <c r="D231" s="9">
        <v>45922</v>
      </c>
      <c r="E231" s="111" t="s">
        <v>1303</v>
      </c>
      <c r="F231" s="111" t="s">
        <v>101</v>
      </c>
      <c r="G231" s="112">
        <v>30</v>
      </c>
      <c r="H231" s="117">
        <v>64.45</v>
      </c>
      <c r="I231" s="121">
        <v>1933.5</v>
      </c>
      <c r="J231" s="50" t="s">
        <v>8</v>
      </c>
      <c r="K231" s="26" t="s">
        <v>1397</v>
      </c>
    </row>
    <row r="232" spans="2:11">
      <c r="B232" s="109" t="s">
        <v>17</v>
      </c>
      <c r="C232" s="113" t="s">
        <v>16</v>
      </c>
      <c r="D232" s="9">
        <v>45922</v>
      </c>
      <c r="E232" s="111" t="s">
        <v>1303</v>
      </c>
      <c r="F232" s="111" t="s">
        <v>101</v>
      </c>
      <c r="G232" s="112">
        <v>30</v>
      </c>
      <c r="H232" s="117">
        <v>64.45</v>
      </c>
      <c r="I232" s="121">
        <v>1933.5</v>
      </c>
      <c r="J232" s="50" t="s">
        <v>8</v>
      </c>
      <c r="K232" s="26" t="s">
        <v>1398</v>
      </c>
    </row>
    <row r="233" spans="2:11">
      <c r="B233" s="54" t="s">
        <v>17</v>
      </c>
      <c r="C233" s="53" t="s">
        <v>16</v>
      </c>
      <c r="D233" s="9">
        <v>45922</v>
      </c>
      <c r="E233" s="111" t="s">
        <v>1303</v>
      </c>
      <c r="F233" s="111" t="s">
        <v>101</v>
      </c>
      <c r="G233" s="112">
        <v>30</v>
      </c>
      <c r="H233" s="117">
        <v>64.45</v>
      </c>
      <c r="I233" s="121">
        <v>1933.5</v>
      </c>
      <c r="J233" s="50" t="s">
        <v>8</v>
      </c>
      <c r="K233" s="26" t="s">
        <v>1399</v>
      </c>
    </row>
    <row r="234" spans="2:11">
      <c r="B234" s="54" t="s">
        <v>17</v>
      </c>
      <c r="C234" s="53" t="s">
        <v>16</v>
      </c>
      <c r="D234" s="9">
        <v>45922</v>
      </c>
      <c r="E234" s="111" t="s">
        <v>1303</v>
      </c>
      <c r="F234" s="111" t="s">
        <v>101</v>
      </c>
      <c r="G234" s="112">
        <v>8</v>
      </c>
      <c r="H234" s="117">
        <v>64.45</v>
      </c>
      <c r="I234" s="121">
        <v>515.6</v>
      </c>
      <c r="J234" s="50" t="s">
        <v>8</v>
      </c>
      <c r="K234" s="26" t="s">
        <v>1400</v>
      </c>
    </row>
    <row r="235" spans="2:11">
      <c r="B235" s="54" t="s">
        <v>17</v>
      </c>
      <c r="C235" s="53" t="s">
        <v>16</v>
      </c>
      <c r="D235" s="9">
        <v>45922</v>
      </c>
      <c r="E235" s="111" t="s">
        <v>1303</v>
      </c>
      <c r="F235" s="111" t="s">
        <v>101</v>
      </c>
      <c r="G235" s="112">
        <v>7</v>
      </c>
      <c r="H235" s="117">
        <v>64.45</v>
      </c>
      <c r="I235" s="121">
        <v>451.15000000000003</v>
      </c>
      <c r="J235" s="50" t="s">
        <v>8</v>
      </c>
      <c r="K235" s="26" t="s">
        <v>1401</v>
      </c>
    </row>
    <row r="236" spans="2:11">
      <c r="B236" s="54" t="s">
        <v>17</v>
      </c>
      <c r="C236" s="53" t="s">
        <v>16</v>
      </c>
      <c r="D236" s="9">
        <v>45922</v>
      </c>
      <c r="E236" s="111" t="s">
        <v>1303</v>
      </c>
      <c r="F236" s="111" t="s">
        <v>101</v>
      </c>
      <c r="G236" s="112">
        <v>7</v>
      </c>
      <c r="H236" s="117">
        <v>64.45</v>
      </c>
      <c r="I236" s="121">
        <v>451.15000000000003</v>
      </c>
      <c r="J236" s="50" t="s">
        <v>8</v>
      </c>
      <c r="K236" s="26" t="s">
        <v>1402</v>
      </c>
    </row>
    <row r="237" spans="2:11">
      <c r="B237" s="54" t="s">
        <v>17</v>
      </c>
      <c r="C237" s="53" t="s">
        <v>16</v>
      </c>
      <c r="D237" s="9">
        <v>45922</v>
      </c>
      <c r="E237" s="111" t="s">
        <v>1303</v>
      </c>
      <c r="F237" s="111" t="s">
        <v>101</v>
      </c>
      <c r="G237" s="112">
        <v>7</v>
      </c>
      <c r="H237" s="117">
        <v>64.45</v>
      </c>
      <c r="I237" s="121">
        <v>451.15000000000003</v>
      </c>
      <c r="J237" s="50" t="s">
        <v>8</v>
      </c>
      <c r="K237" s="26" t="s">
        <v>1403</v>
      </c>
    </row>
    <row r="238" spans="2:11">
      <c r="B238" s="54" t="s">
        <v>17</v>
      </c>
      <c r="C238" s="53" t="s">
        <v>16</v>
      </c>
      <c r="D238" s="9">
        <v>45922</v>
      </c>
      <c r="E238" s="111" t="s">
        <v>1303</v>
      </c>
      <c r="F238" s="111" t="s">
        <v>101</v>
      </c>
      <c r="G238" s="112">
        <v>7</v>
      </c>
      <c r="H238" s="117">
        <v>64.45</v>
      </c>
      <c r="I238" s="121">
        <v>451.15000000000003</v>
      </c>
      <c r="J238" s="50" t="s">
        <v>8</v>
      </c>
      <c r="K238" s="26" t="s">
        <v>1404</v>
      </c>
    </row>
    <row r="239" spans="2:11">
      <c r="B239" s="54" t="s">
        <v>17</v>
      </c>
      <c r="C239" s="53" t="s">
        <v>16</v>
      </c>
      <c r="D239" s="9">
        <v>45922</v>
      </c>
      <c r="E239" s="111" t="s">
        <v>1303</v>
      </c>
      <c r="F239" s="111" t="s">
        <v>101</v>
      </c>
      <c r="G239" s="112">
        <v>30</v>
      </c>
      <c r="H239" s="117">
        <v>64.45</v>
      </c>
      <c r="I239" s="121">
        <v>1933.5</v>
      </c>
      <c r="J239" s="50" t="s">
        <v>8</v>
      </c>
      <c r="K239" s="26" t="s">
        <v>1405</v>
      </c>
    </row>
    <row r="240" spans="2:11">
      <c r="B240" s="109" t="s">
        <v>17</v>
      </c>
      <c r="C240" s="113" t="s">
        <v>16</v>
      </c>
      <c r="D240" s="9">
        <v>45922</v>
      </c>
      <c r="E240" s="111" t="s">
        <v>1303</v>
      </c>
      <c r="F240" s="111" t="s">
        <v>101</v>
      </c>
      <c r="G240" s="112">
        <v>23</v>
      </c>
      <c r="H240" s="117">
        <v>64.45</v>
      </c>
      <c r="I240" s="121">
        <v>1482.3500000000001</v>
      </c>
      <c r="J240" s="50" t="s">
        <v>8</v>
      </c>
      <c r="K240" s="26" t="s">
        <v>1406</v>
      </c>
    </row>
    <row r="241" spans="2:11">
      <c r="B241" s="109" t="s">
        <v>17</v>
      </c>
      <c r="C241" s="113" t="s">
        <v>16</v>
      </c>
      <c r="D241" s="9">
        <v>45922</v>
      </c>
      <c r="E241" s="111" t="s">
        <v>1303</v>
      </c>
      <c r="F241" s="111" t="s">
        <v>101</v>
      </c>
      <c r="G241" s="112">
        <v>23</v>
      </c>
      <c r="H241" s="117">
        <v>64.45</v>
      </c>
      <c r="I241" s="121">
        <v>1482.3500000000001</v>
      </c>
      <c r="J241" s="50" t="s">
        <v>8</v>
      </c>
      <c r="K241" s="26" t="s">
        <v>1407</v>
      </c>
    </row>
    <row r="242" spans="2:11">
      <c r="B242" s="54" t="s">
        <v>17</v>
      </c>
      <c r="C242" s="53" t="s">
        <v>16</v>
      </c>
      <c r="D242" s="9">
        <v>45922</v>
      </c>
      <c r="E242" s="111" t="s">
        <v>1303</v>
      </c>
      <c r="F242" s="111" t="s">
        <v>101</v>
      </c>
      <c r="G242" s="112">
        <v>10</v>
      </c>
      <c r="H242" s="117">
        <v>64.45</v>
      </c>
      <c r="I242" s="121">
        <v>644.5</v>
      </c>
      <c r="J242" s="50" t="s">
        <v>8</v>
      </c>
      <c r="K242" s="26" t="s">
        <v>1408</v>
      </c>
    </row>
    <row r="243" spans="2:11">
      <c r="B243" s="54" t="s">
        <v>17</v>
      </c>
      <c r="C243" s="53" t="s">
        <v>16</v>
      </c>
      <c r="D243" s="9">
        <v>45922</v>
      </c>
      <c r="E243" s="111" t="s">
        <v>1303</v>
      </c>
      <c r="F243" s="111" t="s">
        <v>101</v>
      </c>
      <c r="G243" s="112">
        <v>10</v>
      </c>
      <c r="H243" s="117">
        <v>64.45</v>
      </c>
      <c r="I243" s="121">
        <v>644.5</v>
      </c>
      <c r="J243" s="50" t="s">
        <v>8</v>
      </c>
      <c r="K243" s="26" t="s">
        <v>1409</v>
      </c>
    </row>
    <row r="244" spans="2:11">
      <c r="B244" s="54" t="s">
        <v>17</v>
      </c>
      <c r="C244" s="53" t="s">
        <v>16</v>
      </c>
      <c r="D244" s="9">
        <v>45922</v>
      </c>
      <c r="E244" s="111" t="s">
        <v>1303</v>
      </c>
      <c r="F244" s="111" t="s">
        <v>101</v>
      </c>
      <c r="G244" s="112">
        <v>10</v>
      </c>
      <c r="H244" s="117">
        <v>64.45</v>
      </c>
      <c r="I244" s="121">
        <v>644.5</v>
      </c>
      <c r="J244" s="50" t="s">
        <v>8</v>
      </c>
      <c r="K244" s="26" t="s">
        <v>1410</v>
      </c>
    </row>
    <row r="245" spans="2:11">
      <c r="B245" s="54" t="s">
        <v>17</v>
      </c>
      <c r="C245" s="53" t="s">
        <v>16</v>
      </c>
      <c r="D245" s="9">
        <v>45922</v>
      </c>
      <c r="E245" s="111" t="s">
        <v>1303</v>
      </c>
      <c r="F245" s="111" t="s">
        <v>101</v>
      </c>
      <c r="G245" s="112">
        <v>23</v>
      </c>
      <c r="H245" s="117">
        <v>64.45</v>
      </c>
      <c r="I245" s="121">
        <v>1482.3500000000001</v>
      </c>
      <c r="J245" s="50" t="s">
        <v>8</v>
      </c>
      <c r="K245" s="26" t="s">
        <v>1411</v>
      </c>
    </row>
    <row r="246" spans="2:11">
      <c r="B246" s="54" t="s">
        <v>17</v>
      </c>
      <c r="C246" s="53" t="s">
        <v>16</v>
      </c>
      <c r="D246" s="9">
        <v>45922</v>
      </c>
      <c r="E246" s="111" t="s">
        <v>1303</v>
      </c>
      <c r="F246" s="111" t="s">
        <v>101</v>
      </c>
      <c r="G246" s="112">
        <v>23</v>
      </c>
      <c r="H246" s="117">
        <v>64.45</v>
      </c>
      <c r="I246" s="121">
        <v>1482.3500000000001</v>
      </c>
      <c r="J246" s="50" t="s">
        <v>8</v>
      </c>
      <c r="K246" s="26" t="s">
        <v>1412</v>
      </c>
    </row>
    <row r="247" spans="2:11">
      <c r="B247" s="54" t="s">
        <v>17</v>
      </c>
      <c r="C247" s="53" t="s">
        <v>16</v>
      </c>
      <c r="D247" s="9">
        <v>45922</v>
      </c>
      <c r="E247" s="111" t="s">
        <v>1303</v>
      </c>
      <c r="F247" s="111" t="s">
        <v>101</v>
      </c>
      <c r="G247" s="112">
        <v>22</v>
      </c>
      <c r="H247" s="117">
        <v>64.45</v>
      </c>
      <c r="I247" s="121">
        <v>1417.9</v>
      </c>
      <c r="J247" s="50" t="s">
        <v>8</v>
      </c>
      <c r="K247" s="26" t="s">
        <v>1413</v>
      </c>
    </row>
    <row r="248" spans="2:11">
      <c r="B248" s="54" t="s">
        <v>17</v>
      </c>
      <c r="C248" s="53" t="s">
        <v>16</v>
      </c>
      <c r="D248" s="9">
        <v>45922</v>
      </c>
      <c r="E248" s="111" t="s">
        <v>1303</v>
      </c>
      <c r="F248" s="111" t="s">
        <v>101</v>
      </c>
      <c r="G248" s="112">
        <v>30</v>
      </c>
      <c r="H248" s="117">
        <v>64.45</v>
      </c>
      <c r="I248" s="121">
        <v>1933.5</v>
      </c>
      <c r="J248" s="50" t="s">
        <v>8</v>
      </c>
      <c r="K248" s="26" t="s">
        <v>1414</v>
      </c>
    </row>
    <row r="249" spans="2:11">
      <c r="B249" s="109" t="s">
        <v>17</v>
      </c>
      <c r="C249" s="113" t="s">
        <v>16</v>
      </c>
      <c r="D249" s="9">
        <v>45922</v>
      </c>
      <c r="E249" s="111" t="s">
        <v>1303</v>
      </c>
      <c r="F249" s="111" t="s">
        <v>101</v>
      </c>
      <c r="G249" s="112">
        <v>23</v>
      </c>
      <c r="H249" s="117">
        <v>64.400000000000006</v>
      </c>
      <c r="I249" s="121">
        <v>1481.2</v>
      </c>
      <c r="J249" s="50" t="s">
        <v>8</v>
      </c>
      <c r="K249" s="26" t="s">
        <v>1415</v>
      </c>
    </row>
    <row r="250" spans="2:11">
      <c r="B250" s="109" t="s">
        <v>17</v>
      </c>
      <c r="C250" s="113" t="s">
        <v>16</v>
      </c>
      <c r="D250" s="9">
        <v>45922</v>
      </c>
      <c r="E250" s="111" t="s">
        <v>1303</v>
      </c>
      <c r="F250" s="111" t="s">
        <v>101</v>
      </c>
      <c r="G250" s="112">
        <v>23</v>
      </c>
      <c r="H250" s="117">
        <v>64.400000000000006</v>
      </c>
      <c r="I250" s="121">
        <v>1481.2</v>
      </c>
      <c r="J250" s="50" t="s">
        <v>8</v>
      </c>
      <c r="K250" s="26" t="s">
        <v>1416</v>
      </c>
    </row>
    <row r="251" spans="2:11">
      <c r="B251" s="54" t="s">
        <v>17</v>
      </c>
      <c r="C251" s="53" t="s">
        <v>16</v>
      </c>
      <c r="D251" s="9">
        <v>45922</v>
      </c>
      <c r="E251" s="111" t="s">
        <v>1303</v>
      </c>
      <c r="F251" s="111" t="s">
        <v>101</v>
      </c>
      <c r="G251" s="112">
        <v>23</v>
      </c>
      <c r="H251" s="117">
        <v>64.400000000000006</v>
      </c>
      <c r="I251" s="121">
        <v>1481.2</v>
      </c>
      <c r="J251" s="50" t="s">
        <v>8</v>
      </c>
      <c r="K251" s="26" t="s">
        <v>1417</v>
      </c>
    </row>
    <row r="252" spans="2:11">
      <c r="B252" s="54" t="s">
        <v>17</v>
      </c>
      <c r="C252" s="53" t="s">
        <v>16</v>
      </c>
      <c r="D252" s="9">
        <v>45922</v>
      </c>
      <c r="E252" s="111" t="s">
        <v>1303</v>
      </c>
      <c r="F252" s="111" t="s">
        <v>101</v>
      </c>
      <c r="G252" s="112">
        <v>10</v>
      </c>
      <c r="H252" s="117">
        <v>64.400000000000006</v>
      </c>
      <c r="I252" s="121">
        <v>644</v>
      </c>
      <c r="J252" s="50" t="s">
        <v>8</v>
      </c>
      <c r="K252" s="26" t="s">
        <v>1418</v>
      </c>
    </row>
    <row r="253" spans="2:11">
      <c r="B253" s="54" t="s">
        <v>17</v>
      </c>
      <c r="C253" s="53" t="s">
        <v>16</v>
      </c>
      <c r="D253" s="9">
        <v>45922</v>
      </c>
      <c r="E253" s="111" t="s">
        <v>1303</v>
      </c>
      <c r="F253" s="111" t="s">
        <v>101</v>
      </c>
      <c r="G253" s="112">
        <v>23</v>
      </c>
      <c r="H253" s="117">
        <v>64.400000000000006</v>
      </c>
      <c r="I253" s="121">
        <v>1481.2</v>
      </c>
      <c r="J253" s="50" t="s">
        <v>8</v>
      </c>
      <c r="K253" s="26" t="s">
        <v>1419</v>
      </c>
    </row>
    <row r="254" spans="2:11">
      <c r="B254" s="54" t="s">
        <v>17</v>
      </c>
      <c r="C254" s="53" t="s">
        <v>16</v>
      </c>
      <c r="D254" s="9">
        <v>45922</v>
      </c>
      <c r="E254" s="111" t="s">
        <v>1303</v>
      </c>
      <c r="F254" s="111" t="s">
        <v>101</v>
      </c>
      <c r="G254" s="112">
        <v>23</v>
      </c>
      <c r="H254" s="117">
        <v>64.400000000000006</v>
      </c>
      <c r="I254" s="121">
        <v>1481.2</v>
      </c>
      <c r="J254" s="50" t="s">
        <v>8</v>
      </c>
      <c r="K254" s="26" t="s">
        <v>1420</v>
      </c>
    </row>
    <row r="255" spans="2:11">
      <c r="B255" s="54" t="s">
        <v>17</v>
      </c>
      <c r="C255" s="53" t="s">
        <v>16</v>
      </c>
      <c r="D255" s="9">
        <v>45922</v>
      </c>
      <c r="E255" s="111" t="s">
        <v>1303</v>
      </c>
      <c r="F255" s="111" t="s">
        <v>101</v>
      </c>
      <c r="G255" s="112">
        <v>10</v>
      </c>
      <c r="H255" s="117">
        <v>64.400000000000006</v>
      </c>
      <c r="I255" s="121">
        <v>644</v>
      </c>
      <c r="J255" s="50" t="s">
        <v>8</v>
      </c>
      <c r="K255" s="26" t="s">
        <v>1421</v>
      </c>
    </row>
    <row r="256" spans="2:11">
      <c r="B256" s="54" t="s">
        <v>17</v>
      </c>
      <c r="C256" s="53" t="s">
        <v>16</v>
      </c>
      <c r="D256" s="9">
        <v>45922</v>
      </c>
      <c r="E256" s="111" t="s">
        <v>1303</v>
      </c>
      <c r="F256" s="111" t="s">
        <v>101</v>
      </c>
      <c r="G256" s="112">
        <v>10</v>
      </c>
      <c r="H256" s="117">
        <v>64.400000000000006</v>
      </c>
      <c r="I256" s="121">
        <v>644</v>
      </c>
      <c r="J256" s="50" t="s">
        <v>8</v>
      </c>
      <c r="K256" s="26" t="s">
        <v>1422</v>
      </c>
    </row>
    <row r="257" spans="2:11">
      <c r="B257" s="54" t="s">
        <v>17</v>
      </c>
      <c r="C257" s="53" t="s">
        <v>16</v>
      </c>
      <c r="D257" s="9">
        <v>45922</v>
      </c>
      <c r="E257" s="111" t="s">
        <v>1303</v>
      </c>
      <c r="F257" s="111" t="s">
        <v>101</v>
      </c>
      <c r="G257" s="112">
        <v>10</v>
      </c>
      <c r="H257" s="117">
        <v>64.400000000000006</v>
      </c>
      <c r="I257" s="121">
        <v>644</v>
      </c>
      <c r="J257" s="50" t="s">
        <v>8</v>
      </c>
      <c r="K257" s="26" t="s">
        <v>1423</v>
      </c>
    </row>
    <row r="258" spans="2:11">
      <c r="B258" s="109" t="s">
        <v>17</v>
      </c>
      <c r="C258" s="113" t="s">
        <v>16</v>
      </c>
      <c r="D258" s="9">
        <v>45922</v>
      </c>
      <c r="E258" s="111" t="s">
        <v>1303</v>
      </c>
      <c r="F258" s="111" t="s">
        <v>101</v>
      </c>
      <c r="G258" s="112">
        <v>10</v>
      </c>
      <c r="H258" s="117">
        <v>64.400000000000006</v>
      </c>
      <c r="I258" s="121">
        <v>644</v>
      </c>
      <c r="J258" s="50" t="s">
        <v>8</v>
      </c>
      <c r="K258" s="26" t="s">
        <v>1424</v>
      </c>
    </row>
    <row r="259" spans="2:11">
      <c r="B259" s="109" t="s">
        <v>17</v>
      </c>
      <c r="C259" s="113" t="s">
        <v>16</v>
      </c>
      <c r="D259" s="9">
        <v>45922</v>
      </c>
      <c r="E259" s="111" t="s">
        <v>1303</v>
      </c>
      <c r="F259" s="111" t="s">
        <v>101</v>
      </c>
      <c r="G259" s="112">
        <v>30</v>
      </c>
      <c r="H259" s="117">
        <v>64.400000000000006</v>
      </c>
      <c r="I259" s="121">
        <v>1932.0000000000002</v>
      </c>
      <c r="J259" s="50" t="s">
        <v>8</v>
      </c>
      <c r="K259" s="26" t="s">
        <v>1425</v>
      </c>
    </row>
    <row r="260" spans="2:11">
      <c r="B260" s="54" t="s">
        <v>17</v>
      </c>
      <c r="C260" s="53" t="s">
        <v>16</v>
      </c>
      <c r="D260" s="9">
        <v>45922</v>
      </c>
      <c r="E260" s="111" t="s">
        <v>1303</v>
      </c>
      <c r="F260" s="111" t="s">
        <v>101</v>
      </c>
      <c r="G260" s="112">
        <v>30</v>
      </c>
      <c r="H260" s="117">
        <v>64.400000000000006</v>
      </c>
      <c r="I260" s="121">
        <v>1932.0000000000002</v>
      </c>
      <c r="J260" s="50" t="s">
        <v>8</v>
      </c>
      <c r="K260" s="26" t="s">
        <v>1426</v>
      </c>
    </row>
    <row r="261" spans="2:11">
      <c r="B261" s="54" t="s">
        <v>17</v>
      </c>
      <c r="C261" s="53" t="s">
        <v>16</v>
      </c>
      <c r="D261" s="9">
        <v>45922</v>
      </c>
      <c r="E261" s="111" t="s">
        <v>1303</v>
      </c>
      <c r="F261" s="111" t="s">
        <v>101</v>
      </c>
      <c r="G261" s="112">
        <v>1</v>
      </c>
      <c r="H261" s="117">
        <v>64.400000000000006</v>
      </c>
      <c r="I261" s="121">
        <v>64.400000000000006</v>
      </c>
      <c r="J261" s="50" t="s">
        <v>8</v>
      </c>
      <c r="K261" s="26" t="s">
        <v>1427</v>
      </c>
    </row>
    <row r="262" spans="2:11">
      <c r="B262" s="54" t="s">
        <v>17</v>
      </c>
      <c r="C262" s="53" t="s">
        <v>16</v>
      </c>
      <c r="D262" s="9">
        <v>45922</v>
      </c>
      <c r="E262" s="111" t="s">
        <v>1303</v>
      </c>
      <c r="F262" s="111" t="s">
        <v>101</v>
      </c>
      <c r="G262" s="112">
        <v>7</v>
      </c>
      <c r="H262" s="117">
        <v>64.400000000000006</v>
      </c>
      <c r="I262" s="121">
        <v>450.80000000000007</v>
      </c>
      <c r="J262" s="50" t="s">
        <v>8</v>
      </c>
      <c r="K262" s="26" t="s">
        <v>1428</v>
      </c>
    </row>
    <row r="263" spans="2:11">
      <c r="B263" s="54" t="s">
        <v>17</v>
      </c>
      <c r="C263" s="53" t="s">
        <v>16</v>
      </c>
      <c r="D263" s="9">
        <v>45922</v>
      </c>
      <c r="E263" s="111" t="s">
        <v>1303</v>
      </c>
      <c r="F263" s="111" t="s">
        <v>101</v>
      </c>
      <c r="G263" s="112">
        <v>7</v>
      </c>
      <c r="H263" s="117">
        <v>64.400000000000006</v>
      </c>
      <c r="I263" s="121">
        <v>450.80000000000007</v>
      </c>
      <c r="J263" s="50" t="s">
        <v>8</v>
      </c>
      <c r="K263" s="26" t="s">
        <v>1429</v>
      </c>
    </row>
    <row r="264" spans="2:11">
      <c r="B264" s="54" t="s">
        <v>17</v>
      </c>
      <c r="C264" s="53" t="s">
        <v>16</v>
      </c>
      <c r="D264" s="9">
        <v>45922</v>
      </c>
      <c r="E264" s="111" t="s">
        <v>1303</v>
      </c>
      <c r="F264" s="111" t="s">
        <v>101</v>
      </c>
      <c r="G264" s="112">
        <v>7</v>
      </c>
      <c r="H264" s="117">
        <v>64.400000000000006</v>
      </c>
      <c r="I264" s="121">
        <v>450.80000000000007</v>
      </c>
      <c r="J264" s="50" t="s">
        <v>8</v>
      </c>
      <c r="K264" s="26" t="s">
        <v>1430</v>
      </c>
    </row>
    <row r="265" spans="2:11">
      <c r="B265" s="54" t="s">
        <v>17</v>
      </c>
      <c r="C265" s="53" t="s">
        <v>16</v>
      </c>
      <c r="D265" s="9">
        <v>45922</v>
      </c>
      <c r="E265" s="111" t="s">
        <v>1303</v>
      </c>
      <c r="F265" s="111" t="s">
        <v>101</v>
      </c>
      <c r="G265" s="112">
        <v>7</v>
      </c>
      <c r="H265" s="117">
        <v>64.400000000000006</v>
      </c>
      <c r="I265" s="121">
        <v>450.80000000000007</v>
      </c>
      <c r="J265" s="50" t="s">
        <v>8</v>
      </c>
      <c r="K265" s="26" t="s">
        <v>1431</v>
      </c>
    </row>
    <row r="266" spans="2:11">
      <c r="B266" s="54" t="s">
        <v>17</v>
      </c>
      <c r="C266" s="53" t="s">
        <v>16</v>
      </c>
      <c r="D266" s="9">
        <v>45922</v>
      </c>
      <c r="E266" s="111" t="s">
        <v>1303</v>
      </c>
      <c r="F266" s="111" t="s">
        <v>101</v>
      </c>
      <c r="G266" s="112">
        <v>7</v>
      </c>
      <c r="H266" s="117">
        <v>64.400000000000006</v>
      </c>
      <c r="I266" s="121">
        <v>450.80000000000007</v>
      </c>
      <c r="J266" s="50" t="s">
        <v>8</v>
      </c>
      <c r="K266" s="26" t="s">
        <v>1432</v>
      </c>
    </row>
    <row r="267" spans="2:11">
      <c r="B267" s="109" t="s">
        <v>17</v>
      </c>
      <c r="C267" s="113" t="s">
        <v>16</v>
      </c>
      <c r="D267" s="9">
        <v>45922</v>
      </c>
      <c r="E267" s="111" t="s">
        <v>1304</v>
      </c>
      <c r="F267" s="111" t="s">
        <v>101</v>
      </c>
      <c r="G267" s="112">
        <v>60</v>
      </c>
      <c r="H267" s="117">
        <v>64.45</v>
      </c>
      <c r="I267" s="121">
        <v>3867</v>
      </c>
      <c r="J267" s="50" t="s">
        <v>8</v>
      </c>
      <c r="K267" s="26" t="s">
        <v>1433</v>
      </c>
    </row>
    <row r="268" spans="2:11">
      <c r="B268" s="109" t="s">
        <v>17</v>
      </c>
      <c r="C268" s="113" t="s">
        <v>16</v>
      </c>
      <c r="D268" s="9">
        <v>45922</v>
      </c>
      <c r="E268" s="111" t="s">
        <v>1304</v>
      </c>
      <c r="F268" s="111" t="s">
        <v>101</v>
      </c>
      <c r="G268" s="112">
        <v>419</v>
      </c>
      <c r="H268" s="117">
        <v>64.45</v>
      </c>
      <c r="I268" s="121">
        <v>27004.550000000003</v>
      </c>
      <c r="J268" s="50" t="s">
        <v>8</v>
      </c>
      <c r="K268" s="26" t="s">
        <v>1434</v>
      </c>
    </row>
    <row r="269" spans="2:11">
      <c r="B269" s="54" t="s">
        <v>17</v>
      </c>
      <c r="C269" s="53" t="s">
        <v>16</v>
      </c>
      <c r="D269" s="9">
        <v>45922</v>
      </c>
      <c r="E269" s="111" t="s">
        <v>1501</v>
      </c>
      <c r="F269" s="111" t="s">
        <v>101</v>
      </c>
      <c r="G269" s="112">
        <v>10</v>
      </c>
      <c r="H269" s="117">
        <v>64.349999999999994</v>
      </c>
      <c r="I269" s="121">
        <v>643.5</v>
      </c>
      <c r="J269" s="50" t="s">
        <v>8</v>
      </c>
      <c r="K269" s="26" t="s">
        <v>1435</v>
      </c>
    </row>
    <row r="270" spans="2:11">
      <c r="B270" s="54" t="s">
        <v>17</v>
      </c>
      <c r="C270" s="53" t="s">
        <v>16</v>
      </c>
      <c r="D270" s="9">
        <v>45922</v>
      </c>
      <c r="E270" s="111" t="s">
        <v>1502</v>
      </c>
      <c r="F270" s="111" t="s">
        <v>101</v>
      </c>
      <c r="G270" s="112">
        <v>7</v>
      </c>
      <c r="H270" s="117">
        <v>64.400000000000006</v>
      </c>
      <c r="I270" s="121">
        <v>450.80000000000007</v>
      </c>
      <c r="J270" s="50" t="s">
        <v>8</v>
      </c>
      <c r="K270" s="26" t="s">
        <v>1436</v>
      </c>
    </row>
    <row r="271" spans="2:11">
      <c r="B271" s="54" t="s">
        <v>17</v>
      </c>
      <c r="C271" s="53" t="s">
        <v>16</v>
      </c>
      <c r="D271" s="9">
        <v>45922</v>
      </c>
      <c r="E271" s="111" t="s">
        <v>1503</v>
      </c>
      <c r="F271" s="111" t="s">
        <v>101</v>
      </c>
      <c r="G271" s="112">
        <v>60</v>
      </c>
      <c r="H271" s="117">
        <v>64.45</v>
      </c>
      <c r="I271" s="121">
        <v>3867</v>
      </c>
      <c r="J271" s="50" t="s">
        <v>8</v>
      </c>
      <c r="K271" s="26" t="s">
        <v>1437</v>
      </c>
    </row>
    <row r="272" spans="2:11">
      <c r="B272" s="54" t="s">
        <v>17</v>
      </c>
      <c r="C272" s="53" t="s">
        <v>16</v>
      </c>
      <c r="D272" s="9">
        <v>45922</v>
      </c>
      <c r="E272" s="111" t="s">
        <v>1504</v>
      </c>
      <c r="F272" s="111" t="s">
        <v>101</v>
      </c>
      <c r="G272" s="112">
        <v>23</v>
      </c>
      <c r="H272" s="117">
        <v>64.400000000000006</v>
      </c>
      <c r="I272" s="121">
        <v>1481.2</v>
      </c>
      <c r="J272" s="50" t="s">
        <v>8</v>
      </c>
      <c r="K272" s="26" t="s">
        <v>1438</v>
      </c>
    </row>
    <row r="273" spans="2:11">
      <c r="B273" s="54" t="s">
        <v>17</v>
      </c>
      <c r="C273" s="53" t="s">
        <v>16</v>
      </c>
      <c r="D273" s="9">
        <v>45922</v>
      </c>
      <c r="E273" s="111" t="s">
        <v>1505</v>
      </c>
      <c r="F273" s="111" t="s">
        <v>101</v>
      </c>
      <c r="G273" s="112">
        <v>30</v>
      </c>
      <c r="H273" s="117">
        <v>64.45</v>
      </c>
      <c r="I273" s="121">
        <v>1933.5</v>
      </c>
      <c r="J273" s="50" t="s">
        <v>8</v>
      </c>
      <c r="K273" s="26" t="s">
        <v>1439</v>
      </c>
    </row>
    <row r="274" spans="2:11">
      <c r="B274" s="54" t="s">
        <v>17</v>
      </c>
      <c r="C274" s="53" t="s">
        <v>16</v>
      </c>
      <c r="D274" s="9">
        <v>45922</v>
      </c>
      <c r="E274" s="111" t="s">
        <v>1506</v>
      </c>
      <c r="F274" s="111" t="s">
        <v>101</v>
      </c>
      <c r="G274" s="112">
        <v>2000</v>
      </c>
      <c r="H274" s="117">
        <v>64.3</v>
      </c>
      <c r="I274" s="121">
        <v>128600</v>
      </c>
      <c r="J274" s="50" t="s">
        <v>8</v>
      </c>
      <c r="K274" s="26" t="s">
        <v>1440</v>
      </c>
    </row>
    <row r="275" spans="2:11">
      <c r="B275" s="54" t="s">
        <v>17</v>
      </c>
      <c r="C275" s="53" t="s">
        <v>16</v>
      </c>
      <c r="D275" s="9">
        <v>45922</v>
      </c>
      <c r="E275" s="111" t="s">
        <v>1507</v>
      </c>
      <c r="F275" s="111" t="s">
        <v>101</v>
      </c>
      <c r="G275" s="112">
        <v>30</v>
      </c>
      <c r="H275" s="117">
        <v>64.2</v>
      </c>
      <c r="I275" s="121">
        <v>1926</v>
      </c>
      <c r="J275" s="50" t="s">
        <v>8</v>
      </c>
      <c r="K275" s="26" t="s">
        <v>1441</v>
      </c>
    </row>
    <row r="276" spans="2:11">
      <c r="B276" s="109" t="s">
        <v>17</v>
      </c>
      <c r="C276" s="113" t="s">
        <v>16</v>
      </c>
      <c r="D276" s="9">
        <v>45922</v>
      </c>
      <c r="E276" s="111" t="s">
        <v>1507</v>
      </c>
      <c r="F276" s="111" t="s">
        <v>101</v>
      </c>
      <c r="G276" s="112">
        <v>30</v>
      </c>
      <c r="H276" s="117">
        <v>64.2</v>
      </c>
      <c r="I276" s="121">
        <v>1926</v>
      </c>
      <c r="J276" s="50" t="s">
        <v>8</v>
      </c>
      <c r="K276" s="26" t="s">
        <v>1442</v>
      </c>
    </row>
    <row r="277" spans="2:11">
      <c r="B277" s="109" t="s">
        <v>17</v>
      </c>
      <c r="C277" s="113" t="s">
        <v>16</v>
      </c>
      <c r="D277" s="9">
        <v>45922</v>
      </c>
      <c r="E277" s="111" t="s">
        <v>1508</v>
      </c>
      <c r="F277" s="111" t="s">
        <v>101</v>
      </c>
      <c r="G277" s="112">
        <v>30</v>
      </c>
      <c r="H277" s="117">
        <v>64.2</v>
      </c>
      <c r="I277" s="121">
        <v>1926</v>
      </c>
      <c r="J277" s="50" t="s">
        <v>8</v>
      </c>
      <c r="K277" s="26" t="s">
        <v>1443</v>
      </c>
    </row>
    <row r="278" spans="2:11">
      <c r="B278" s="54" t="s">
        <v>17</v>
      </c>
      <c r="C278" s="53" t="s">
        <v>16</v>
      </c>
      <c r="D278" s="9">
        <v>45922</v>
      </c>
      <c r="E278" s="111" t="s">
        <v>1509</v>
      </c>
      <c r="F278" s="111" t="s">
        <v>101</v>
      </c>
      <c r="G278" s="112">
        <v>30</v>
      </c>
      <c r="H278" s="117">
        <v>64</v>
      </c>
      <c r="I278" s="121">
        <v>1920</v>
      </c>
      <c r="J278" s="50" t="s">
        <v>8</v>
      </c>
      <c r="K278" s="26" t="s">
        <v>1444</v>
      </c>
    </row>
    <row r="279" spans="2:11">
      <c r="B279" s="54" t="s">
        <v>17</v>
      </c>
      <c r="C279" s="53" t="s">
        <v>16</v>
      </c>
      <c r="D279" s="9">
        <v>45922</v>
      </c>
      <c r="E279" s="111" t="s">
        <v>1510</v>
      </c>
      <c r="F279" s="111" t="s">
        <v>101</v>
      </c>
      <c r="G279" s="112">
        <v>7</v>
      </c>
      <c r="H279" s="117">
        <v>64</v>
      </c>
      <c r="I279" s="121">
        <v>448</v>
      </c>
      <c r="J279" s="50" t="s">
        <v>8</v>
      </c>
      <c r="K279" s="26" t="s">
        <v>1445</v>
      </c>
    </row>
    <row r="280" spans="2:11">
      <c r="B280" s="54" t="s">
        <v>17</v>
      </c>
      <c r="C280" s="53" t="s">
        <v>16</v>
      </c>
      <c r="D280" s="9">
        <v>45922</v>
      </c>
      <c r="E280" s="111" t="s">
        <v>1327</v>
      </c>
      <c r="F280" s="111" t="s">
        <v>101</v>
      </c>
      <c r="G280" s="112">
        <v>15</v>
      </c>
      <c r="H280" s="117">
        <v>64</v>
      </c>
      <c r="I280" s="121">
        <v>960</v>
      </c>
      <c r="J280" s="50" t="s">
        <v>8</v>
      </c>
      <c r="K280" s="26" t="s">
        <v>1446</v>
      </c>
    </row>
    <row r="281" spans="2:11">
      <c r="B281" s="54" t="s">
        <v>17</v>
      </c>
      <c r="C281" s="53" t="s">
        <v>16</v>
      </c>
      <c r="D281" s="9">
        <v>45922</v>
      </c>
      <c r="E281" s="111" t="s">
        <v>1511</v>
      </c>
      <c r="F281" s="111" t="s">
        <v>101</v>
      </c>
      <c r="G281" s="112">
        <v>5</v>
      </c>
      <c r="H281" s="117">
        <v>63.95</v>
      </c>
      <c r="I281" s="121">
        <v>319.75</v>
      </c>
      <c r="J281" s="50" t="s">
        <v>8</v>
      </c>
      <c r="K281" s="26" t="s">
        <v>1447</v>
      </c>
    </row>
    <row r="282" spans="2:11">
      <c r="B282" s="54" t="s">
        <v>17</v>
      </c>
      <c r="C282" s="53" t="s">
        <v>16</v>
      </c>
      <c r="D282" s="9">
        <v>45922</v>
      </c>
      <c r="E282" s="111" t="s">
        <v>1512</v>
      </c>
      <c r="F282" s="111" t="s">
        <v>101</v>
      </c>
      <c r="G282" s="112">
        <v>30</v>
      </c>
      <c r="H282" s="117">
        <v>63.95</v>
      </c>
      <c r="I282" s="121">
        <v>1918.5</v>
      </c>
      <c r="J282" s="50" t="s">
        <v>8</v>
      </c>
      <c r="K282" s="26" t="s">
        <v>1448</v>
      </c>
    </row>
    <row r="283" spans="2:11">
      <c r="B283" s="54" t="s">
        <v>17</v>
      </c>
      <c r="C283" s="53" t="s">
        <v>16</v>
      </c>
      <c r="D283" s="9">
        <v>45922</v>
      </c>
      <c r="E283" s="111" t="s">
        <v>1513</v>
      </c>
      <c r="F283" s="111" t="s">
        <v>101</v>
      </c>
      <c r="G283" s="112">
        <v>7</v>
      </c>
      <c r="H283" s="117">
        <v>64</v>
      </c>
      <c r="I283" s="121">
        <v>448</v>
      </c>
      <c r="J283" s="50" t="s">
        <v>8</v>
      </c>
      <c r="K283" s="26" t="s">
        <v>1449</v>
      </c>
    </row>
    <row r="284" spans="2:11">
      <c r="B284" s="54" t="s">
        <v>17</v>
      </c>
      <c r="C284" s="53" t="s">
        <v>16</v>
      </c>
      <c r="D284" s="9">
        <v>45922</v>
      </c>
      <c r="E284" s="111" t="s">
        <v>1514</v>
      </c>
      <c r="F284" s="111" t="s">
        <v>101</v>
      </c>
      <c r="G284" s="112">
        <v>15</v>
      </c>
      <c r="H284" s="117">
        <v>64</v>
      </c>
      <c r="I284" s="121">
        <v>960</v>
      </c>
      <c r="J284" s="50" t="s">
        <v>8</v>
      </c>
      <c r="K284" s="26" t="s">
        <v>1450</v>
      </c>
    </row>
    <row r="285" spans="2:11">
      <c r="B285" s="109" t="s">
        <v>17</v>
      </c>
      <c r="C285" s="113" t="s">
        <v>16</v>
      </c>
      <c r="D285" s="9">
        <v>45922</v>
      </c>
      <c r="E285" s="111" t="s">
        <v>1515</v>
      </c>
      <c r="F285" s="111" t="s">
        <v>101</v>
      </c>
      <c r="G285" s="112">
        <v>30</v>
      </c>
      <c r="H285" s="117">
        <v>63.95</v>
      </c>
      <c r="I285" s="121">
        <v>1918.5</v>
      </c>
      <c r="J285" s="50" t="s">
        <v>8</v>
      </c>
      <c r="K285" s="26" t="s">
        <v>1451</v>
      </c>
    </row>
    <row r="286" spans="2:11">
      <c r="B286" s="109" t="s">
        <v>17</v>
      </c>
      <c r="C286" s="113" t="s">
        <v>16</v>
      </c>
      <c r="D286" s="9">
        <v>45922</v>
      </c>
      <c r="E286" s="111" t="s">
        <v>1516</v>
      </c>
      <c r="F286" s="111" t="s">
        <v>101</v>
      </c>
      <c r="G286" s="112">
        <v>30</v>
      </c>
      <c r="H286" s="117">
        <v>63.95</v>
      </c>
      <c r="I286" s="121">
        <v>1918.5</v>
      </c>
      <c r="J286" s="50" t="s">
        <v>8</v>
      </c>
      <c r="K286" s="26" t="s">
        <v>1452</v>
      </c>
    </row>
    <row r="287" spans="2:11">
      <c r="B287" s="54" t="s">
        <v>17</v>
      </c>
      <c r="C287" s="53" t="s">
        <v>16</v>
      </c>
      <c r="D287" s="9">
        <v>45922</v>
      </c>
      <c r="E287" s="111" t="s">
        <v>1517</v>
      </c>
      <c r="F287" s="111" t="s">
        <v>101</v>
      </c>
      <c r="G287" s="112">
        <v>15</v>
      </c>
      <c r="H287" s="117">
        <v>64</v>
      </c>
      <c r="I287" s="121">
        <v>960</v>
      </c>
      <c r="J287" s="50" t="s">
        <v>8</v>
      </c>
      <c r="K287" s="26" t="s">
        <v>1453</v>
      </c>
    </row>
    <row r="288" spans="2:11">
      <c r="B288" s="54" t="s">
        <v>17</v>
      </c>
      <c r="C288" s="53" t="s">
        <v>16</v>
      </c>
      <c r="D288" s="9">
        <v>45922</v>
      </c>
      <c r="E288" s="111" t="s">
        <v>1518</v>
      </c>
      <c r="F288" s="111" t="s">
        <v>101</v>
      </c>
      <c r="G288" s="112">
        <v>7</v>
      </c>
      <c r="H288" s="117">
        <v>64</v>
      </c>
      <c r="I288" s="121">
        <v>448</v>
      </c>
      <c r="J288" s="50" t="s">
        <v>8</v>
      </c>
      <c r="K288" s="26" t="s">
        <v>1454</v>
      </c>
    </row>
    <row r="289" spans="2:11">
      <c r="B289" s="54" t="s">
        <v>17</v>
      </c>
      <c r="C289" s="53" t="s">
        <v>16</v>
      </c>
      <c r="D289" s="9">
        <v>45922</v>
      </c>
      <c r="E289" s="111" t="s">
        <v>1519</v>
      </c>
      <c r="F289" s="111" t="s">
        <v>101</v>
      </c>
      <c r="G289" s="112">
        <v>30</v>
      </c>
      <c r="H289" s="117">
        <v>63.95</v>
      </c>
      <c r="I289" s="121">
        <v>1918.5</v>
      </c>
      <c r="J289" s="50" t="s">
        <v>8</v>
      </c>
      <c r="K289" s="26" t="s">
        <v>1455</v>
      </c>
    </row>
    <row r="290" spans="2:11">
      <c r="B290" s="54" t="s">
        <v>17</v>
      </c>
      <c r="C290" s="53" t="s">
        <v>16</v>
      </c>
      <c r="D290" s="9">
        <v>45922</v>
      </c>
      <c r="E290" s="111" t="s">
        <v>1520</v>
      </c>
      <c r="F290" s="111" t="s">
        <v>101</v>
      </c>
      <c r="G290" s="112">
        <v>5</v>
      </c>
      <c r="H290" s="117">
        <v>63.95</v>
      </c>
      <c r="I290" s="121">
        <v>319.75</v>
      </c>
      <c r="J290" s="50" t="s">
        <v>8</v>
      </c>
      <c r="K290" s="26" t="s">
        <v>1456</v>
      </c>
    </row>
    <row r="291" spans="2:11">
      <c r="B291" s="109" t="s">
        <v>17</v>
      </c>
      <c r="C291" s="113" t="s">
        <v>16</v>
      </c>
      <c r="D291" s="9">
        <v>45922</v>
      </c>
      <c r="E291" s="111" t="s">
        <v>1520</v>
      </c>
      <c r="F291" s="111" t="s">
        <v>101</v>
      </c>
      <c r="G291" s="112">
        <v>5</v>
      </c>
      <c r="H291" s="117">
        <v>63.95</v>
      </c>
      <c r="I291" s="121">
        <v>319.75</v>
      </c>
      <c r="J291" s="50" t="s">
        <v>8</v>
      </c>
      <c r="K291" s="26" t="s">
        <v>1457</v>
      </c>
    </row>
    <row r="292" spans="2:11">
      <c r="B292" s="54" t="s">
        <v>17</v>
      </c>
      <c r="C292" s="53" t="s">
        <v>16</v>
      </c>
      <c r="D292" s="9">
        <v>45922</v>
      </c>
      <c r="E292" s="111" t="s">
        <v>272</v>
      </c>
      <c r="F292" s="111" t="s">
        <v>101</v>
      </c>
      <c r="G292" s="112">
        <v>15</v>
      </c>
      <c r="H292" s="117">
        <v>64</v>
      </c>
      <c r="I292" s="121">
        <v>960</v>
      </c>
      <c r="J292" s="50" t="s">
        <v>8</v>
      </c>
      <c r="K292" s="26" t="s">
        <v>1458</v>
      </c>
    </row>
    <row r="293" spans="2:11">
      <c r="B293" s="54" t="s">
        <v>17</v>
      </c>
      <c r="C293" s="53" t="s">
        <v>16</v>
      </c>
      <c r="D293" s="9">
        <v>45922</v>
      </c>
      <c r="E293" s="111" t="s">
        <v>1521</v>
      </c>
      <c r="F293" s="111" t="s">
        <v>101</v>
      </c>
      <c r="G293" s="112">
        <v>7</v>
      </c>
      <c r="H293" s="117">
        <v>64</v>
      </c>
      <c r="I293" s="121">
        <v>448</v>
      </c>
      <c r="J293" s="50" t="s">
        <v>8</v>
      </c>
      <c r="K293" s="26" t="s">
        <v>1459</v>
      </c>
    </row>
    <row r="294" spans="2:11">
      <c r="B294" s="54" t="s">
        <v>17</v>
      </c>
      <c r="C294" s="53" t="s">
        <v>16</v>
      </c>
      <c r="D294" s="9">
        <v>45922</v>
      </c>
      <c r="E294" s="111" t="s">
        <v>1332</v>
      </c>
      <c r="F294" s="111" t="s">
        <v>101</v>
      </c>
      <c r="G294" s="112">
        <v>30</v>
      </c>
      <c r="H294" s="117">
        <v>63.95</v>
      </c>
      <c r="I294" s="121">
        <v>1918.5</v>
      </c>
      <c r="J294" s="50" t="s">
        <v>8</v>
      </c>
      <c r="K294" s="26" t="s">
        <v>1460</v>
      </c>
    </row>
    <row r="295" spans="2:11">
      <c r="B295" s="54" t="s">
        <v>17</v>
      </c>
      <c r="C295" s="53" t="s">
        <v>16</v>
      </c>
      <c r="D295" s="9">
        <v>45922</v>
      </c>
      <c r="E295" s="111" t="s">
        <v>1332</v>
      </c>
      <c r="F295" s="111" t="s">
        <v>101</v>
      </c>
      <c r="G295" s="112">
        <v>30</v>
      </c>
      <c r="H295" s="117">
        <v>63.95</v>
      </c>
      <c r="I295" s="121">
        <v>1918.5</v>
      </c>
      <c r="J295" s="50" t="s">
        <v>8</v>
      </c>
      <c r="K295" s="26" t="s">
        <v>1461</v>
      </c>
    </row>
    <row r="296" spans="2:11">
      <c r="B296" s="109" t="s">
        <v>17</v>
      </c>
      <c r="C296" s="113" t="s">
        <v>16</v>
      </c>
      <c r="D296" s="9">
        <v>45922</v>
      </c>
      <c r="E296" s="111" t="s">
        <v>1332</v>
      </c>
      <c r="F296" s="111" t="s">
        <v>101</v>
      </c>
      <c r="G296" s="112">
        <v>5</v>
      </c>
      <c r="H296" s="117">
        <v>63.95</v>
      </c>
      <c r="I296" s="121">
        <v>319.75</v>
      </c>
      <c r="J296" s="50" t="s">
        <v>8</v>
      </c>
      <c r="K296" s="26" t="s">
        <v>1462</v>
      </c>
    </row>
    <row r="297" spans="2:11">
      <c r="B297" s="54" t="s">
        <v>17</v>
      </c>
      <c r="C297" s="53" t="s">
        <v>16</v>
      </c>
      <c r="D297" s="9">
        <v>45922</v>
      </c>
      <c r="E297" s="111" t="s">
        <v>1334</v>
      </c>
      <c r="F297" s="111" t="s">
        <v>101</v>
      </c>
      <c r="G297" s="112">
        <v>15</v>
      </c>
      <c r="H297" s="117">
        <v>64</v>
      </c>
      <c r="I297" s="121">
        <v>960</v>
      </c>
      <c r="J297" s="50" t="s">
        <v>8</v>
      </c>
      <c r="K297" s="26" t="s">
        <v>1463</v>
      </c>
    </row>
    <row r="298" spans="2:11">
      <c r="B298" s="54" t="s">
        <v>17</v>
      </c>
      <c r="C298" s="53" t="s">
        <v>16</v>
      </c>
      <c r="D298" s="9">
        <v>45922</v>
      </c>
      <c r="E298" s="111" t="s">
        <v>1334</v>
      </c>
      <c r="F298" s="111" t="s">
        <v>101</v>
      </c>
      <c r="G298" s="112">
        <v>30</v>
      </c>
      <c r="H298" s="117">
        <v>63.95</v>
      </c>
      <c r="I298" s="121">
        <v>1918.5</v>
      </c>
      <c r="J298" s="50" t="s">
        <v>8</v>
      </c>
      <c r="K298" s="26" t="s">
        <v>1464</v>
      </c>
    </row>
    <row r="299" spans="2:11">
      <c r="B299" s="54" t="s">
        <v>17</v>
      </c>
      <c r="C299" s="53" t="s">
        <v>16</v>
      </c>
      <c r="D299" s="9">
        <v>45922</v>
      </c>
      <c r="E299" s="111" t="s">
        <v>1334</v>
      </c>
      <c r="F299" s="111" t="s">
        <v>101</v>
      </c>
      <c r="G299" s="112">
        <v>7</v>
      </c>
      <c r="H299" s="117">
        <v>64</v>
      </c>
      <c r="I299" s="121">
        <v>448</v>
      </c>
      <c r="J299" s="50" t="s">
        <v>8</v>
      </c>
      <c r="K299" s="26" t="s">
        <v>1465</v>
      </c>
    </row>
    <row r="300" spans="2:11">
      <c r="B300" s="54" t="s">
        <v>17</v>
      </c>
      <c r="C300" s="53" t="s">
        <v>16</v>
      </c>
      <c r="D300" s="9">
        <v>45922</v>
      </c>
      <c r="E300" s="111" t="s">
        <v>1522</v>
      </c>
      <c r="F300" s="111" t="s">
        <v>101</v>
      </c>
      <c r="G300" s="112">
        <v>120</v>
      </c>
      <c r="H300" s="117">
        <v>64.150000000000006</v>
      </c>
      <c r="I300" s="121">
        <v>7698.0000000000009</v>
      </c>
      <c r="J300" s="50" t="s">
        <v>8</v>
      </c>
      <c r="K300" s="26" t="s">
        <v>1466</v>
      </c>
    </row>
    <row r="301" spans="2:11">
      <c r="B301" s="109" t="s">
        <v>17</v>
      </c>
      <c r="C301" s="113" t="s">
        <v>16</v>
      </c>
      <c r="D301" s="9">
        <v>45922</v>
      </c>
      <c r="E301" s="111" t="s">
        <v>1522</v>
      </c>
      <c r="F301" s="111" t="s">
        <v>101</v>
      </c>
      <c r="G301" s="112">
        <v>30</v>
      </c>
      <c r="H301" s="117">
        <v>64.150000000000006</v>
      </c>
      <c r="I301" s="121">
        <v>1924.5000000000002</v>
      </c>
      <c r="J301" s="50" t="s">
        <v>8</v>
      </c>
      <c r="K301" s="26" t="s">
        <v>1467</v>
      </c>
    </row>
    <row r="302" spans="2:11">
      <c r="B302" s="54" t="s">
        <v>17</v>
      </c>
      <c r="C302" s="53" t="s">
        <v>16</v>
      </c>
      <c r="D302" s="9">
        <v>45922</v>
      </c>
      <c r="E302" s="111" t="s">
        <v>1340</v>
      </c>
      <c r="F302" s="111" t="s">
        <v>101</v>
      </c>
      <c r="G302" s="112">
        <v>7</v>
      </c>
      <c r="H302" s="117">
        <v>64.099999999999994</v>
      </c>
      <c r="I302" s="121">
        <v>448.69999999999993</v>
      </c>
      <c r="J302" s="50" t="s">
        <v>8</v>
      </c>
      <c r="K302" s="26" t="s">
        <v>1468</v>
      </c>
    </row>
    <row r="303" spans="2:11">
      <c r="B303" s="54" t="s">
        <v>17</v>
      </c>
      <c r="C303" s="53" t="s">
        <v>16</v>
      </c>
      <c r="D303" s="9">
        <v>45922</v>
      </c>
      <c r="E303" s="111" t="s">
        <v>1340</v>
      </c>
      <c r="F303" s="111" t="s">
        <v>101</v>
      </c>
      <c r="G303" s="112">
        <v>7</v>
      </c>
      <c r="H303" s="117">
        <v>64.099999999999994</v>
      </c>
      <c r="I303" s="121">
        <v>448.69999999999993</v>
      </c>
      <c r="J303" s="50" t="s">
        <v>8</v>
      </c>
      <c r="K303" s="26" t="s">
        <v>1469</v>
      </c>
    </row>
    <row r="304" spans="2:11">
      <c r="B304" s="54" t="s">
        <v>17</v>
      </c>
      <c r="C304" s="53" t="s">
        <v>16</v>
      </c>
      <c r="D304" s="9">
        <v>45922</v>
      </c>
      <c r="E304" s="111" t="s">
        <v>1523</v>
      </c>
      <c r="F304" s="111" t="s">
        <v>101</v>
      </c>
      <c r="G304" s="112">
        <v>30</v>
      </c>
      <c r="H304" s="117">
        <v>64.25</v>
      </c>
      <c r="I304" s="121">
        <v>1927.5</v>
      </c>
      <c r="J304" s="50" t="s">
        <v>8</v>
      </c>
      <c r="K304" s="26" t="s">
        <v>1470</v>
      </c>
    </row>
    <row r="305" spans="2:11">
      <c r="B305" s="54" t="s">
        <v>17</v>
      </c>
      <c r="C305" s="53" t="s">
        <v>16</v>
      </c>
      <c r="D305" s="9">
        <v>45922</v>
      </c>
      <c r="E305" s="111" t="s">
        <v>1344</v>
      </c>
      <c r="F305" s="111" t="s">
        <v>101</v>
      </c>
      <c r="G305" s="112">
        <v>15</v>
      </c>
      <c r="H305" s="117">
        <v>64.25</v>
      </c>
      <c r="I305" s="121">
        <v>963.75</v>
      </c>
      <c r="J305" s="50" t="s">
        <v>8</v>
      </c>
      <c r="K305" s="26" t="s">
        <v>1471</v>
      </c>
    </row>
    <row r="306" spans="2:11">
      <c r="B306" s="109" t="s">
        <v>17</v>
      </c>
      <c r="C306" s="113" t="s">
        <v>16</v>
      </c>
      <c r="D306" s="9">
        <v>45922</v>
      </c>
      <c r="E306" s="111" t="s">
        <v>1344</v>
      </c>
      <c r="F306" s="111" t="s">
        <v>101</v>
      </c>
      <c r="G306" s="112">
        <v>15</v>
      </c>
      <c r="H306" s="117">
        <v>64.25</v>
      </c>
      <c r="I306" s="121">
        <v>963.75</v>
      </c>
      <c r="J306" s="50" t="s">
        <v>8</v>
      </c>
      <c r="K306" s="26" t="s">
        <v>1472</v>
      </c>
    </row>
    <row r="307" spans="2:11">
      <c r="B307" s="54" t="s">
        <v>17</v>
      </c>
      <c r="C307" s="53" t="s">
        <v>16</v>
      </c>
      <c r="D307" s="9">
        <v>45922</v>
      </c>
      <c r="E307" s="111" t="s">
        <v>1524</v>
      </c>
      <c r="F307" s="111" t="s">
        <v>101</v>
      </c>
      <c r="G307" s="112">
        <v>15</v>
      </c>
      <c r="H307" s="117">
        <v>64.25</v>
      </c>
      <c r="I307" s="121">
        <v>963.75</v>
      </c>
      <c r="J307" s="50" t="s">
        <v>8</v>
      </c>
      <c r="K307" s="26" t="s">
        <v>1473</v>
      </c>
    </row>
    <row r="308" spans="2:11">
      <c r="B308" s="54" t="s">
        <v>17</v>
      </c>
      <c r="C308" s="53" t="s">
        <v>16</v>
      </c>
      <c r="D308" s="9">
        <v>45922</v>
      </c>
      <c r="E308" s="111" t="s">
        <v>1351</v>
      </c>
      <c r="F308" s="111" t="s">
        <v>101</v>
      </c>
      <c r="G308" s="112">
        <v>30</v>
      </c>
      <c r="H308" s="117">
        <v>64.2</v>
      </c>
      <c r="I308" s="121">
        <v>1926</v>
      </c>
      <c r="J308" s="50" t="s">
        <v>8</v>
      </c>
      <c r="K308" s="26" t="s">
        <v>1474</v>
      </c>
    </row>
    <row r="309" spans="2:11">
      <c r="B309" s="54" t="s">
        <v>17</v>
      </c>
      <c r="C309" s="53" t="s">
        <v>16</v>
      </c>
      <c r="D309" s="9">
        <v>45922</v>
      </c>
      <c r="E309" s="111" t="s">
        <v>1351</v>
      </c>
      <c r="F309" s="111" t="s">
        <v>101</v>
      </c>
      <c r="G309" s="112">
        <v>30</v>
      </c>
      <c r="H309" s="117">
        <v>64.2</v>
      </c>
      <c r="I309" s="121">
        <v>1926</v>
      </c>
      <c r="J309" s="50" t="s">
        <v>8</v>
      </c>
      <c r="K309" s="26" t="s">
        <v>1475</v>
      </c>
    </row>
    <row r="310" spans="2:11">
      <c r="B310" s="54" t="s">
        <v>17</v>
      </c>
      <c r="C310" s="53" t="s">
        <v>16</v>
      </c>
      <c r="D310" s="9">
        <v>45922</v>
      </c>
      <c r="E310" s="111" t="s">
        <v>1351</v>
      </c>
      <c r="F310" s="111" t="s">
        <v>101</v>
      </c>
      <c r="G310" s="112">
        <v>30</v>
      </c>
      <c r="H310" s="117">
        <v>64.2</v>
      </c>
      <c r="I310" s="121">
        <v>1926</v>
      </c>
      <c r="J310" s="50" t="s">
        <v>8</v>
      </c>
      <c r="K310" s="26" t="s">
        <v>1476</v>
      </c>
    </row>
    <row r="311" spans="2:11">
      <c r="B311" s="109" t="s">
        <v>17</v>
      </c>
      <c r="C311" s="113" t="s">
        <v>16</v>
      </c>
      <c r="D311" s="9">
        <v>45922</v>
      </c>
      <c r="E311" s="111" t="s">
        <v>1351</v>
      </c>
      <c r="F311" s="111" t="s">
        <v>101</v>
      </c>
      <c r="G311" s="112">
        <v>30</v>
      </c>
      <c r="H311" s="117">
        <v>64.2</v>
      </c>
      <c r="I311" s="121">
        <v>1926</v>
      </c>
      <c r="J311" s="50" t="s">
        <v>8</v>
      </c>
      <c r="K311" s="26" t="s">
        <v>1477</v>
      </c>
    </row>
    <row r="312" spans="2:11">
      <c r="B312" s="54" t="s">
        <v>17</v>
      </c>
      <c r="C312" s="53" t="s">
        <v>16</v>
      </c>
      <c r="D312" s="9">
        <v>45922</v>
      </c>
      <c r="E312" s="111" t="s">
        <v>1351</v>
      </c>
      <c r="F312" s="111" t="s">
        <v>101</v>
      </c>
      <c r="G312" s="112">
        <v>30</v>
      </c>
      <c r="H312" s="117">
        <v>64.2</v>
      </c>
      <c r="I312" s="121">
        <v>1926</v>
      </c>
      <c r="J312" s="50" t="s">
        <v>8</v>
      </c>
      <c r="K312" s="26" t="s">
        <v>1478</v>
      </c>
    </row>
    <row r="313" spans="2:11">
      <c r="B313" s="54" t="s">
        <v>17</v>
      </c>
      <c r="C313" s="53" t="s">
        <v>16</v>
      </c>
      <c r="D313" s="9">
        <v>45922</v>
      </c>
      <c r="E313" s="111" t="s">
        <v>1525</v>
      </c>
      <c r="F313" s="111" t="s">
        <v>101</v>
      </c>
      <c r="G313" s="112">
        <v>7</v>
      </c>
      <c r="H313" s="117">
        <v>64.2</v>
      </c>
      <c r="I313" s="121">
        <v>449.40000000000003</v>
      </c>
      <c r="J313" s="50" t="s">
        <v>8</v>
      </c>
      <c r="K313" s="26" t="s">
        <v>1479</v>
      </c>
    </row>
    <row r="314" spans="2:11">
      <c r="B314" s="54" t="s">
        <v>17</v>
      </c>
      <c r="C314" s="53" t="s">
        <v>16</v>
      </c>
      <c r="D314" s="9">
        <v>45922</v>
      </c>
      <c r="E314" s="111" t="s">
        <v>1525</v>
      </c>
      <c r="F314" s="111" t="s">
        <v>101</v>
      </c>
      <c r="G314" s="112">
        <v>7</v>
      </c>
      <c r="H314" s="117">
        <v>64.2</v>
      </c>
      <c r="I314" s="121">
        <v>449.40000000000003</v>
      </c>
      <c r="J314" s="50" t="s">
        <v>8</v>
      </c>
      <c r="K314" s="26" t="s">
        <v>1480</v>
      </c>
    </row>
    <row r="315" spans="2:11">
      <c r="B315" s="54" t="s">
        <v>17</v>
      </c>
      <c r="C315" s="53" t="s">
        <v>16</v>
      </c>
      <c r="D315" s="9">
        <v>45922</v>
      </c>
      <c r="E315" s="111" t="s">
        <v>1525</v>
      </c>
      <c r="F315" s="111" t="s">
        <v>101</v>
      </c>
      <c r="G315" s="112">
        <v>7</v>
      </c>
      <c r="H315" s="117">
        <v>64.2</v>
      </c>
      <c r="I315" s="121">
        <v>449.40000000000003</v>
      </c>
      <c r="J315" s="50" t="s">
        <v>8</v>
      </c>
      <c r="K315" s="26" t="s">
        <v>1481</v>
      </c>
    </row>
    <row r="316" spans="2:11">
      <c r="B316" s="109" t="s">
        <v>17</v>
      </c>
      <c r="C316" s="113" t="s">
        <v>16</v>
      </c>
      <c r="D316" s="9">
        <v>45922</v>
      </c>
      <c r="E316" s="111" t="s">
        <v>1526</v>
      </c>
      <c r="F316" s="111" t="s">
        <v>101</v>
      </c>
      <c r="G316" s="112">
        <v>15</v>
      </c>
      <c r="H316" s="117">
        <v>64.25</v>
      </c>
      <c r="I316" s="121">
        <v>963.75</v>
      </c>
      <c r="J316" s="50" t="s">
        <v>8</v>
      </c>
      <c r="K316" s="26" t="s">
        <v>1482</v>
      </c>
    </row>
    <row r="317" spans="2:11">
      <c r="B317" s="54" t="s">
        <v>17</v>
      </c>
      <c r="C317" s="53" t="s">
        <v>16</v>
      </c>
      <c r="D317" s="9">
        <v>45922</v>
      </c>
      <c r="E317" s="111" t="s">
        <v>1527</v>
      </c>
      <c r="F317" s="111" t="s">
        <v>101</v>
      </c>
      <c r="G317" s="112">
        <v>307</v>
      </c>
      <c r="H317" s="117">
        <v>64.2</v>
      </c>
      <c r="I317" s="121">
        <v>19709.400000000001</v>
      </c>
      <c r="J317" s="50" t="s">
        <v>8</v>
      </c>
      <c r="K317" s="26" t="s">
        <v>1483</v>
      </c>
    </row>
    <row r="318" spans="2:11">
      <c r="B318" s="54" t="s">
        <v>17</v>
      </c>
      <c r="C318" s="53" t="s">
        <v>16</v>
      </c>
      <c r="D318" s="9">
        <v>45924</v>
      </c>
      <c r="E318" s="111" t="s">
        <v>613</v>
      </c>
      <c r="F318" s="111" t="s">
        <v>101</v>
      </c>
      <c r="G318" s="112">
        <v>30</v>
      </c>
      <c r="H318" s="117">
        <v>64.150000000000006</v>
      </c>
      <c r="I318" s="121">
        <v>1924.5000000000002</v>
      </c>
      <c r="J318" s="50" t="s">
        <v>8</v>
      </c>
      <c r="K318" s="26" t="s">
        <v>2002</v>
      </c>
    </row>
    <row r="319" spans="2:11">
      <c r="B319" s="54" t="s">
        <v>17</v>
      </c>
      <c r="C319" s="53" t="s">
        <v>16</v>
      </c>
      <c r="D319" s="9">
        <v>45924</v>
      </c>
      <c r="E319" s="111" t="s">
        <v>2210</v>
      </c>
      <c r="F319" s="111" t="s">
        <v>101</v>
      </c>
      <c r="G319" s="112">
        <v>350</v>
      </c>
      <c r="H319" s="117">
        <v>64.2</v>
      </c>
      <c r="I319" s="121">
        <v>22470</v>
      </c>
      <c r="J319" s="50" t="s">
        <v>8</v>
      </c>
      <c r="K319" s="26" t="s">
        <v>2005</v>
      </c>
    </row>
    <row r="320" spans="2:11">
      <c r="B320" s="54" t="s">
        <v>17</v>
      </c>
      <c r="C320" s="53" t="s">
        <v>16</v>
      </c>
      <c r="D320" s="9">
        <v>45924</v>
      </c>
      <c r="E320" s="111" t="s">
        <v>2210</v>
      </c>
      <c r="F320" s="111" t="s">
        <v>101</v>
      </c>
      <c r="G320" s="112">
        <v>650</v>
      </c>
      <c r="H320" s="117">
        <v>64.2</v>
      </c>
      <c r="I320" s="121">
        <v>41730</v>
      </c>
      <c r="J320" s="50" t="s">
        <v>8</v>
      </c>
      <c r="K320" s="26" t="s">
        <v>2008</v>
      </c>
    </row>
    <row r="321" spans="2:11">
      <c r="B321" s="109" t="s">
        <v>17</v>
      </c>
      <c r="C321" s="113" t="s">
        <v>16</v>
      </c>
      <c r="D321" s="9">
        <v>45924</v>
      </c>
      <c r="E321" s="111" t="s">
        <v>2211</v>
      </c>
      <c r="F321" s="111" t="s">
        <v>101</v>
      </c>
      <c r="G321" s="112">
        <v>30</v>
      </c>
      <c r="H321" s="117">
        <v>64.2</v>
      </c>
      <c r="I321" s="121">
        <v>1926</v>
      </c>
      <c r="J321" s="50" t="s">
        <v>8</v>
      </c>
      <c r="K321" s="26" t="s">
        <v>2011</v>
      </c>
    </row>
    <row r="322" spans="2:11">
      <c r="B322" s="54" t="s">
        <v>17</v>
      </c>
      <c r="C322" s="53" t="s">
        <v>16</v>
      </c>
      <c r="D322" s="9">
        <v>45924</v>
      </c>
      <c r="E322" s="111" t="s">
        <v>2212</v>
      </c>
      <c r="F322" s="111" t="s">
        <v>101</v>
      </c>
      <c r="G322" s="112">
        <v>4</v>
      </c>
      <c r="H322" s="117">
        <v>64.2</v>
      </c>
      <c r="I322" s="121">
        <v>256.8</v>
      </c>
      <c r="J322" s="50" t="s">
        <v>8</v>
      </c>
      <c r="K322" s="26" t="s">
        <v>2013</v>
      </c>
    </row>
    <row r="323" spans="2:11">
      <c r="B323" s="54" t="s">
        <v>17</v>
      </c>
      <c r="C323" s="53" t="s">
        <v>16</v>
      </c>
      <c r="D323" s="9">
        <v>45924</v>
      </c>
      <c r="E323" s="111" t="s">
        <v>2213</v>
      </c>
      <c r="F323" s="111" t="s">
        <v>101</v>
      </c>
      <c r="G323" s="112">
        <v>30</v>
      </c>
      <c r="H323" s="117">
        <v>64.2</v>
      </c>
      <c r="I323" s="121">
        <v>1926</v>
      </c>
      <c r="J323" s="50" t="s">
        <v>8</v>
      </c>
      <c r="K323" s="26" t="s">
        <v>2015</v>
      </c>
    </row>
    <row r="324" spans="2:11">
      <c r="B324" s="54" t="s">
        <v>17</v>
      </c>
      <c r="C324" s="53" t="s">
        <v>16</v>
      </c>
      <c r="D324" s="9">
        <v>45924</v>
      </c>
      <c r="E324" s="111" t="s">
        <v>2214</v>
      </c>
      <c r="F324" s="111" t="s">
        <v>101</v>
      </c>
      <c r="G324" s="112">
        <v>30</v>
      </c>
      <c r="H324" s="117">
        <v>64.2</v>
      </c>
      <c r="I324" s="121">
        <v>1926</v>
      </c>
      <c r="J324" s="50" t="s">
        <v>8</v>
      </c>
      <c r="K324" s="26" t="s">
        <v>2017</v>
      </c>
    </row>
    <row r="325" spans="2:11">
      <c r="B325" s="54" t="s">
        <v>17</v>
      </c>
      <c r="C325" s="53" t="s">
        <v>16</v>
      </c>
      <c r="D325" s="9">
        <v>45924</v>
      </c>
      <c r="E325" s="111" t="s">
        <v>2215</v>
      </c>
      <c r="F325" s="111" t="s">
        <v>101</v>
      </c>
      <c r="G325" s="112">
        <v>3</v>
      </c>
      <c r="H325" s="117">
        <v>64.3</v>
      </c>
      <c r="I325" s="121">
        <v>192.89999999999998</v>
      </c>
      <c r="J325" s="50" t="s">
        <v>8</v>
      </c>
      <c r="K325" s="26" t="s">
        <v>2019</v>
      </c>
    </row>
    <row r="326" spans="2:11">
      <c r="B326" s="109" t="s">
        <v>17</v>
      </c>
      <c r="C326" s="113" t="s">
        <v>16</v>
      </c>
      <c r="D326" s="9">
        <v>45924</v>
      </c>
      <c r="E326" s="111" t="s">
        <v>2215</v>
      </c>
      <c r="F326" s="111" t="s">
        <v>101</v>
      </c>
      <c r="G326" s="112">
        <v>3</v>
      </c>
      <c r="H326" s="117">
        <v>64.3</v>
      </c>
      <c r="I326" s="121">
        <v>192.89999999999998</v>
      </c>
      <c r="J326" s="50" t="s">
        <v>8</v>
      </c>
      <c r="K326" s="26" t="s">
        <v>2020</v>
      </c>
    </row>
    <row r="327" spans="2:11">
      <c r="B327" s="54" t="s">
        <v>17</v>
      </c>
      <c r="C327" s="53" t="s">
        <v>16</v>
      </c>
      <c r="D327" s="9">
        <v>45924</v>
      </c>
      <c r="E327" s="111" t="s">
        <v>2215</v>
      </c>
      <c r="F327" s="111" t="s">
        <v>101</v>
      </c>
      <c r="G327" s="112">
        <v>3</v>
      </c>
      <c r="H327" s="117">
        <v>64.3</v>
      </c>
      <c r="I327" s="121">
        <v>192.89999999999998</v>
      </c>
      <c r="J327" s="50" t="s">
        <v>8</v>
      </c>
      <c r="K327" s="26" t="s">
        <v>2021</v>
      </c>
    </row>
    <row r="328" spans="2:11">
      <c r="B328" s="54" t="s">
        <v>17</v>
      </c>
      <c r="C328" s="53" t="s">
        <v>16</v>
      </c>
      <c r="D328" s="9">
        <v>45924</v>
      </c>
      <c r="E328" s="111" t="s">
        <v>2215</v>
      </c>
      <c r="F328" s="111" t="s">
        <v>101</v>
      </c>
      <c r="G328" s="112">
        <v>3</v>
      </c>
      <c r="H328" s="117">
        <v>64.3</v>
      </c>
      <c r="I328" s="121">
        <v>192.89999999999998</v>
      </c>
      <c r="J328" s="50" t="s">
        <v>8</v>
      </c>
      <c r="K328" s="26" t="s">
        <v>2022</v>
      </c>
    </row>
    <row r="329" spans="2:11">
      <c r="B329" s="54" t="s">
        <v>17</v>
      </c>
      <c r="C329" s="53" t="s">
        <v>16</v>
      </c>
      <c r="D329" s="9">
        <v>45924</v>
      </c>
      <c r="E329" s="111" t="s">
        <v>2215</v>
      </c>
      <c r="F329" s="111" t="s">
        <v>101</v>
      </c>
      <c r="G329" s="112">
        <v>3</v>
      </c>
      <c r="H329" s="117">
        <v>64.3</v>
      </c>
      <c r="I329" s="121">
        <v>192.89999999999998</v>
      </c>
      <c r="J329" s="50" t="s">
        <v>8</v>
      </c>
      <c r="K329" s="26" t="s">
        <v>2023</v>
      </c>
    </row>
    <row r="330" spans="2:11">
      <c r="B330" s="54" t="s">
        <v>17</v>
      </c>
      <c r="C330" s="53" t="s">
        <v>16</v>
      </c>
      <c r="D330" s="9">
        <v>45924</v>
      </c>
      <c r="E330" s="111" t="s">
        <v>2215</v>
      </c>
      <c r="F330" s="111" t="s">
        <v>101</v>
      </c>
      <c r="G330" s="112">
        <v>3</v>
      </c>
      <c r="H330" s="117">
        <v>64.3</v>
      </c>
      <c r="I330" s="121">
        <v>192.89999999999998</v>
      </c>
      <c r="J330" s="50" t="s">
        <v>8</v>
      </c>
      <c r="K330" s="26" t="s">
        <v>2024</v>
      </c>
    </row>
    <row r="331" spans="2:11">
      <c r="B331" s="109" t="s">
        <v>17</v>
      </c>
      <c r="C331" s="113" t="s">
        <v>16</v>
      </c>
      <c r="D331" s="9">
        <v>45924</v>
      </c>
      <c r="E331" s="111" t="s">
        <v>2215</v>
      </c>
      <c r="F331" s="111" t="s">
        <v>101</v>
      </c>
      <c r="G331" s="112">
        <v>3</v>
      </c>
      <c r="H331" s="117">
        <v>64.3</v>
      </c>
      <c r="I331" s="121">
        <v>192.89999999999998</v>
      </c>
      <c r="J331" s="50" t="s">
        <v>8</v>
      </c>
      <c r="K331" s="26" t="s">
        <v>2025</v>
      </c>
    </row>
    <row r="332" spans="2:11">
      <c r="B332" s="54" t="s">
        <v>17</v>
      </c>
      <c r="C332" s="53" t="s">
        <v>16</v>
      </c>
      <c r="D332" s="9">
        <v>45924</v>
      </c>
      <c r="E332" s="111" t="s">
        <v>2215</v>
      </c>
      <c r="F332" s="111" t="s">
        <v>101</v>
      </c>
      <c r="G332" s="112">
        <v>30</v>
      </c>
      <c r="H332" s="117">
        <v>64.3</v>
      </c>
      <c r="I332" s="121">
        <v>1929</v>
      </c>
      <c r="J332" s="50" t="s">
        <v>8</v>
      </c>
      <c r="K332" s="26" t="s">
        <v>2026</v>
      </c>
    </row>
    <row r="333" spans="2:11">
      <c r="B333" s="109" t="s">
        <v>17</v>
      </c>
      <c r="C333" s="113" t="s">
        <v>16</v>
      </c>
      <c r="D333" s="9">
        <v>45924</v>
      </c>
      <c r="E333" s="111" t="s">
        <v>2215</v>
      </c>
      <c r="F333" s="111" t="s">
        <v>101</v>
      </c>
      <c r="G333" s="112">
        <v>30</v>
      </c>
      <c r="H333" s="117">
        <v>64.3</v>
      </c>
      <c r="I333" s="121">
        <v>1929</v>
      </c>
      <c r="J333" s="50" t="s">
        <v>8</v>
      </c>
      <c r="K333" s="26" t="s">
        <v>2027</v>
      </c>
    </row>
    <row r="334" spans="2:11">
      <c r="B334" s="54" t="s">
        <v>17</v>
      </c>
      <c r="C334" s="53" t="s">
        <v>16</v>
      </c>
      <c r="D334" s="9">
        <v>45924</v>
      </c>
      <c r="E334" s="111" t="s">
        <v>2215</v>
      </c>
      <c r="F334" s="111" t="s">
        <v>101</v>
      </c>
      <c r="G334" s="112">
        <v>30</v>
      </c>
      <c r="H334" s="117">
        <v>64.3</v>
      </c>
      <c r="I334" s="121">
        <v>1929</v>
      </c>
      <c r="J334" s="50" t="s">
        <v>8</v>
      </c>
      <c r="K334" s="26" t="s">
        <v>2028</v>
      </c>
    </row>
    <row r="335" spans="2:11">
      <c r="B335" s="109" t="s">
        <v>17</v>
      </c>
      <c r="C335" s="113" t="s">
        <v>16</v>
      </c>
      <c r="D335" s="9">
        <v>45924</v>
      </c>
      <c r="E335" s="111" t="s">
        <v>2215</v>
      </c>
      <c r="F335" s="111" t="s">
        <v>101</v>
      </c>
      <c r="G335" s="112">
        <v>4</v>
      </c>
      <c r="H335" s="117">
        <v>64.3</v>
      </c>
      <c r="I335" s="121">
        <v>257.2</v>
      </c>
      <c r="J335" s="50" t="s">
        <v>8</v>
      </c>
      <c r="K335" s="26" t="s">
        <v>2029</v>
      </c>
    </row>
    <row r="336" spans="2:11">
      <c r="B336" s="54" t="s">
        <v>17</v>
      </c>
      <c r="C336" s="53" t="s">
        <v>16</v>
      </c>
      <c r="D336" s="9">
        <v>45924</v>
      </c>
      <c r="E336" s="111" t="s">
        <v>2215</v>
      </c>
      <c r="F336" s="111" t="s">
        <v>101</v>
      </c>
      <c r="G336" s="112">
        <v>9</v>
      </c>
      <c r="H336" s="117">
        <v>64.3</v>
      </c>
      <c r="I336" s="121">
        <v>578.69999999999993</v>
      </c>
      <c r="J336" s="50" t="s">
        <v>8</v>
      </c>
      <c r="K336" s="26" t="s">
        <v>2030</v>
      </c>
    </row>
    <row r="337" spans="2:11">
      <c r="B337" s="109" t="s">
        <v>17</v>
      </c>
      <c r="C337" s="113" t="s">
        <v>16</v>
      </c>
      <c r="D337" s="9">
        <v>45924</v>
      </c>
      <c r="E337" s="111" t="s">
        <v>2215</v>
      </c>
      <c r="F337" s="111" t="s">
        <v>101</v>
      </c>
      <c r="G337" s="112">
        <v>9</v>
      </c>
      <c r="H337" s="117">
        <v>64.3</v>
      </c>
      <c r="I337" s="121">
        <v>578.69999999999993</v>
      </c>
      <c r="J337" s="50" t="s">
        <v>8</v>
      </c>
      <c r="K337" s="26" t="s">
        <v>2031</v>
      </c>
    </row>
    <row r="338" spans="2:11">
      <c r="B338" s="54" t="s">
        <v>17</v>
      </c>
      <c r="C338" s="53" t="s">
        <v>16</v>
      </c>
      <c r="D338" s="9">
        <v>45924</v>
      </c>
      <c r="E338" s="111" t="s">
        <v>2215</v>
      </c>
      <c r="F338" s="111" t="s">
        <v>101</v>
      </c>
      <c r="G338" s="112">
        <v>3</v>
      </c>
      <c r="H338" s="117">
        <v>64.3</v>
      </c>
      <c r="I338" s="121">
        <v>192.89999999999998</v>
      </c>
      <c r="J338" s="50" t="s">
        <v>8</v>
      </c>
      <c r="K338" s="26" t="s">
        <v>2032</v>
      </c>
    </row>
    <row r="339" spans="2:11">
      <c r="B339" s="109" t="s">
        <v>17</v>
      </c>
      <c r="C339" s="113" t="s">
        <v>16</v>
      </c>
      <c r="D339" s="9">
        <v>45924</v>
      </c>
      <c r="E339" s="111" t="s">
        <v>2215</v>
      </c>
      <c r="F339" s="111" t="s">
        <v>101</v>
      </c>
      <c r="G339" s="112">
        <v>3</v>
      </c>
      <c r="H339" s="117">
        <v>64.3</v>
      </c>
      <c r="I339" s="121">
        <v>192.89999999999998</v>
      </c>
      <c r="J339" s="50" t="s">
        <v>8</v>
      </c>
      <c r="K339" s="26" t="s">
        <v>2033</v>
      </c>
    </row>
    <row r="340" spans="2:11">
      <c r="B340" s="54" t="s">
        <v>17</v>
      </c>
      <c r="C340" s="53" t="s">
        <v>16</v>
      </c>
      <c r="D340" s="9">
        <v>45924</v>
      </c>
      <c r="E340" s="111" t="s">
        <v>2215</v>
      </c>
      <c r="F340" s="111" t="s">
        <v>101</v>
      </c>
      <c r="G340" s="112">
        <v>3</v>
      </c>
      <c r="H340" s="117">
        <v>64.3</v>
      </c>
      <c r="I340" s="121">
        <v>192.89999999999998</v>
      </c>
      <c r="J340" s="50" t="s">
        <v>8</v>
      </c>
      <c r="K340" s="26" t="s">
        <v>2034</v>
      </c>
    </row>
    <row r="341" spans="2:11">
      <c r="B341" s="109" t="s">
        <v>17</v>
      </c>
      <c r="C341" s="113" t="s">
        <v>16</v>
      </c>
      <c r="D341" s="9">
        <v>45924</v>
      </c>
      <c r="E341" s="111" t="s">
        <v>2215</v>
      </c>
      <c r="F341" s="111" t="s">
        <v>101</v>
      </c>
      <c r="G341" s="112">
        <v>9</v>
      </c>
      <c r="H341" s="117">
        <v>64.3</v>
      </c>
      <c r="I341" s="121">
        <v>578.69999999999993</v>
      </c>
      <c r="J341" s="50" t="s">
        <v>8</v>
      </c>
      <c r="K341" s="26" t="s">
        <v>2035</v>
      </c>
    </row>
    <row r="342" spans="2:11">
      <c r="B342" s="54" t="s">
        <v>17</v>
      </c>
      <c r="C342" s="53" t="s">
        <v>16</v>
      </c>
      <c r="D342" s="9">
        <v>45924</v>
      </c>
      <c r="E342" s="111" t="s">
        <v>2215</v>
      </c>
      <c r="F342" s="111" t="s">
        <v>101</v>
      </c>
      <c r="G342" s="112">
        <v>9</v>
      </c>
      <c r="H342" s="117">
        <v>64.3</v>
      </c>
      <c r="I342" s="121">
        <v>578.69999999999993</v>
      </c>
      <c r="J342" s="50" t="s">
        <v>8</v>
      </c>
      <c r="K342" s="26" t="s">
        <v>2036</v>
      </c>
    </row>
    <row r="343" spans="2:11">
      <c r="B343" s="109" t="s">
        <v>17</v>
      </c>
      <c r="C343" s="113" t="s">
        <v>16</v>
      </c>
      <c r="D343" s="9">
        <v>45924</v>
      </c>
      <c r="E343" s="111" t="s">
        <v>2215</v>
      </c>
      <c r="F343" s="111" t="s">
        <v>101</v>
      </c>
      <c r="G343" s="112">
        <v>9</v>
      </c>
      <c r="H343" s="117">
        <v>64.3</v>
      </c>
      <c r="I343" s="121">
        <v>578.69999999999993</v>
      </c>
      <c r="J343" s="50" t="s">
        <v>8</v>
      </c>
      <c r="K343" s="26" t="s">
        <v>2037</v>
      </c>
    </row>
    <row r="344" spans="2:11">
      <c r="B344" s="54" t="s">
        <v>17</v>
      </c>
      <c r="C344" s="53" t="s">
        <v>16</v>
      </c>
      <c r="D344" s="9">
        <v>45924</v>
      </c>
      <c r="E344" s="111" t="s">
        <v>2215</v>
      </c>
      <c r="F344" s="111" t="s">
        <v>101</v>
      </c>
      <c r="G344" s="112">
        <v>4</v>
      </c>
      <c r="H344" s="117">
        <v>64.3</v>
      </c>
      <c r="I344" s="121">
        <v>257.2</v>
      </c>
      <c r="J344" s="50" t="s">
        <v>8</v>
      </c>
      <c r="K344" s="26" t="s">
        <v>2038</v>
      </c>
    </row>
    <row r="345" spans="2:11">
      <c r="B345" s="109" t="s">
        <v>17</v>
      </c>
      <c r="C345" s="113" t="s">
        <v>16</v>
      </c>
      <c r="D345" s="9">
        <v>45924</v>
      </c>
      <c r="E345" s="111" t="s">
        <v>2215</v>
      </c>
      <c r="F345" s="111" t="s">
        <v>101</v>
      </c>
      <c r="G345" s="112">
        <v>4</v>
      </c>
      <c r="H345" s="117">
        <v>64.3</v>
      </c>
      <c r="I345" s="121">
        <v>257.2</v>
      </c>
      <c r="J345" s="50" t="s">
        <v>8</v>
      </c>
      <c r="K345" s="26" t="s">
        <v>2039</v>
      </c>
    </row>
    <row r="346" spans="2:11">
      <c r="B346" s="54" t="s">
        <v>17</v>
      </c>
      <c r="C346" s="53" t="s">
        <v>16</v>
      </c>
      <c r="D346" s="9">
        <v>45924</v>
      </c>
      <c r="E346" s="111" t="s">
        <v>2215</v>
      </c>
      <c r="F346" s="111" t="s">
        <v>101</v>
      </c>
      <c r="G346" s="112">
        <v>9</v>
      </c>
      <c r="H346" s="117">
        <v>64.3</v>
      </c>
      <c r="I346" s="121">
        <v>578.69999999999993</v>
      </c>
      <c r="J346" s="50" t="s">
        <v>8</v>
      </c>
      <c r="K346" s="26" t="s">
        <v>2040</v>
      </c>
    </row>
    <row r="347" spans="2:11">
      <c r="B347" s="109" t="s">
        <v>17</v>
      </c>
      <c r="C347" s="113" t="s">
        <v>16</v>
      </c>
      <c r="D347" s="9">
        <v>45924</v>
      </c>
      <c r="E347" s="111" t="s">
        <v>2215</v>
      </c>
      <c r="F347" s="111" t="s">
        <v>101</v>
      </c>
      <c r="G347" s="112">
        <v>9</v>
      </c>
      <c r="H347" s="117">
        <v>64.3</v>
      </c>
      <c r="I347" s="121">
        <v>578.69999999999993</v>
      </c>
      <c r="J347" s="50" t="s">
        <v>8</v>
      </c>
      <c r="K347" s="26" t="s">
        <v>2041</v>
      </c>
    </row>
    <row r="348" spans="2:11">
      <c r="B348" s="54" t="s">
        <v>17</v>
      </c>
      <c r="C348" s="53" t="s">
        <v>16</v>
      </c>
      <c r="D348" s="9">
        <v>45924</v>
      </c>
      <c r="E348" s="111" t="s">
        <v>2215</v>
      </c>
      <c r="F348" s="111" t="s">
        <v>101</v>
      </c>
      <c r="G348" s="112">
        <v>9</v>
      </c>
      <c r="H348" s="117">
        <v>64.3</v>
      </c>
      <c r="I348" s="121">
        <v>578.69999999999993</v>
      </c>
      <c r="J348" s="50" t="s">
        <v>8</v>
      </c>
      <c r="K348" s="26" t="s">
        <v>2042</v>
      </c>
    </row>
    <row r="349" spans="2:11">
      <c r="B349" s="109" t="s">
        <v>17</v>
      </c>
      <c r="C349" s="113" t="s">
        <v>16</v>
      </c>
      <c r="D349" s="9">
        <v>45924</v>
      </c>
      <c r="E349" s="111" t="s">
        <v>2215</v>
      </c>
      <c r="F349" s="111" t="s">
        <v>101</v>
      </c>
      <c r="G349" s="112">
        <v>9</v>
      </c>
      <c r="H349" s="117">
        <v>64.3</v>
      </c>
      <c r="I349" s="121">
        <v>578.69999999999993</v>
      </c>
      <c r="J349" s="50" t="s">
        <v>8</v>
      </c>
      <c r="K349" s="26" t="s">
        <v>2043</v>
      </c>
    </row>
    <row r="350" spans="2:11">
      <c r="B350" s="54" t="s">
        <v>17</v>
      </c>
      <c r="C350" s="53" t="s">
        <v>16</v>
      </c>
      <c r="D350" s="9">
        <v>45924</v>
      </c>
      <c r="E350" s="111" t="s">
        <v>2215</v>
      </c>
      <c r="F350" s="111" t="s">
        <v>101</v>
      </c>
      <c r="G350" s="112">
        <v>4</v>
      </c>
      <c r="H350" s="117">
        <v>64.3</v>
      </c>
      <c r="I350" s="121">
        <v>257.2</v>
      </c>
      <c r="J350" s="50" t="s">
        <v>8</v>
      </c>
      <c r="K350" s="26" t="s">
        <v>2044</v>
      </c>
    </row>
    <row r="351" spans="2:11">
      <c r="B351" s="109" t="s">
        <v>17</v>
      </c>
      <c r="C351" s="113" t="s">
        <v>16</v>
      </c>
      <c r="D351" s="9">
        <v>45924</v>
      </c>
      <c r="E351" s="111" t="s">
        <v>2215</v>
      </c>
      <c r="F351" s="111" t="s">
        <v>101</v>
      </c>
      <c r="G351" s="112">
        <v>4</v>
      </c>
      <c r="H351" s="117">
        <v>64.3</v>
      </c>
      <c r="I351" s="121">
        <v>257.2</v>
      </c>
      <c r="J351" s="50" t="s">
        <v>8</v>
      </c>
      <c r="K351" s="26" t="s">
        <v>2045</v>
      </c>
    </row>
    <row r="352" spans="2:11">
      <c r="B352" s="54" t="s">
        <v>17</v>
      </c>
      <c r="C352" s="53" t="s">
        <v>16</v>
      </c>
      <c r="D352" s="9">
        <v>45924</v>
      </c>
      <c r="E352" s="111" t="s">
        <v>2215</v>
      </c>
      <c r="F352" s="111" t="s">
        <v>101</v>
      </c>
      <c r="G352" s="112">
        <v>4</v>
      </c>
      <c r="H352" s="117">
        <v>64.3</v>
      </c>
      <c r="I352" s="121">
        <v>257.2</v>
      </c>
      <c r="J352" s="50" t="s">
        <v>8</v>
      </c>
      <c r="K352" s="26" t="s">
        <v>2046</v>
      </c>
    </row>
    <row r="353" spans="2:11">
      <c r="B353" s="109" t="s">
        <v>17</v>
      </c>
      <c r="C353" s="113" t="s">
        <v>16</v>
      </c>
      <c r="D353" s="9">
        <v>45924</v>
      </c>
      <c r="E353" s="111" t="s">
        <v>2215</v>
      </c>
      <c r="F353" s="111" t="s">
        <v>101</v>
      </c>
      <c r="G353" s="112">
        <v>4</v>
      </c>
      <c r="H353" s="117">
        <v>64.3</v>
      </c>
      <c r="I353" s="121">
        <v>257.2</v>
      </c>
      <c r="J353" s="50" t="s">
        <v>8</v>
      </c>
      <c r="K353" s="26" t="s">
        <v>2047</v>
      </c>
    </row>
    <row r="354" spans="2:11">
      <c r="B354" s="54" t="s">
        <v>17</v>
      </c>
      <c r="C354" s="53" t="s">
        <v>16</v>
      </c>
      <c r="D354" s="9">
        <v>45924</v>
      </c>
      <c r="E354" s="111" t="s">
        <v>2215</v>
      </c>
      <c r="F354" s="111" t="s">
        <v>101</v>
      </c>
      <c r="G354" s="112">
        <v>4</v>
      </c>
      <c r="H354" s="117">
        <v>64.3</v>
      </c>
      <c r="I354" s="121">
        <v>257.2</v>
      </c>
      <c r="J354" s="50" t="s">
        <v>8</v>
      </c>
      <c r="K354" s="26" t="s">
        <v>2048</v>
      </c>
    </row>
    <row r="355" spans="2:11">
      <c r="B355" s="109" t="s">
        <v>17</v>
      </c>
      <c r="C355" s="113" t="s">
        <v>16</v>
      </c>
      <c r="D355" s="9">
        <v>45924</v>
      </c>
      <c r="E355" s="111" t="s">
        <v>2215</v>
      </c>
      <c r="F355" s="111" t="s">
        <v>101</v>
      </c>
      <c r="G355" s="112">
        <v>4</v>
      </c>
      <c r="H355" s="117">
        <v>64.3</v>
      </c>
      <c r="I355" s="121">
        <v>257.2</v>
      </c>
      <c r="J355" s="50" t="s">
        <v>8</v>
      </c>
      <c r="K355" s="26" t="s">
        <v>2049</v>
      </c>
    </row>
    <row r="356" spans="2:11">
      <c r="B356" s="54" t="s">
        <v>17</v>
      </c>
      <c r="C356" s="53" t="s">
        <v>16</v>
      </c>
      <c r="D356" s="9">
        <v>45924</v>
      </c>
      <c r="E356" s="111" t="s">
        <v>2215</v>
      </c>
      <c r="F356" s="111" t="s">
        <v>101</v>
      </c>
      <c r="G356" s="112">
        <v>9</v>
      </c>
      <c r="H356" s="117">
        <v>64.3</v>
      </c>
      <c r="I356" s="121">
        <v>578.69999999999993</v>
      </c>
      <c r="J356" s="50" t="s">
        <v>8</v>
      </c>
      <c r="K356" s="26" t="s">
        <v>2050</v>
      </c>
    </row>
    <row r="357" spans="2:11">
      <c r="B357" s="109" t="s">
        <v>17</v>
      </c>
      <c r="C357" s="113" t="s">
        <v>16</v>
      </c>
      <c r="D357" s="9">
        <v>45924</v>
      </c>
      <c r="E357" s="111" t="s">
        <v>2215</v>
      </c>
      <c r="F357" s="111" t="s">
        <v>101</v>
      </c>
      <c r="G357" s="112">
        <v>9</v>
      </c>
      <c r="H357" s="117">
        <v>64.3</v>
      </c>
      <c r="I357" s="121">
        <v>578.69999999999993</v>
      </c>
      <c r="J357" s="50" t="s">
        <v>8</v>
      </c>
      <c r="K357" s="26" t="s">
        <v>2051</v>
      </c>
    </row>
    <row r="358" spans="2:11">
      <c r="B358" s="54" t="s">
        <v>17</v>
      </c>
      <c r="C358" s="53" t="s">
        <v>16</v>
      </c>
      <c r="D358" s="9">
        <v>45924</v>
      </c>
      <c r="E358" s="111" t="s">
        <v>2216</v>
      </c>
      <c r="F358" s="111" t="s">
        <v>101</v>
      </c>
      <c r="G358" s="112">
        <v>30</v>
      </c>
      <c r="H358" s="117">
        <v>64.3</v>
      </c>
      <c r="I358" s="121">
        <v>1929</v>
      </c>
      <c r="J358" s="50" t="s">
        <v>8</v>
      </c>
      <c r="K358" s="26" t="s">
        <v>2053</v>
      </c>
    </row>
    <row r="359" spans="2:11">
      <c r="B359" s="109" t="s">
        <v>17</v>
      </c>
      <c r="C359" s="113" t="s">
        <v>16</v>
      </c>
      <c r="D359" s="9">
        <v>45924</v>
      </c>
      <c r="E359" s="111" t="s">
        <v>2216</v>
      </c>
      <c r="F359" s="111" t="s">
        <v>101</v>
      </c>
      <c r="G359" s="112">
        <v>9</v>
      </c>
      <c r="H359" s="117">
        <v>64.3</v>
      </c>
      <c r="I359" s="121">
        <v>578.69999999999993</v>
      </c>
      <c r="J359" s="50" t="s">
        <v>8</v>
      </c>
      <c r="K359" s="26" t="s">
        <v>2055</v>
      </c>
    </row>
    <row r="360" spans="2:11">
      <c r="B360" s="54" t="s">
        <v>17</v>
      </c>
      <c r="C360" s="53" t="s">
        <v>16</v>
      </c>
      <c r="D360" s="9">
        <v>45924</v>
      </c>
      <c r="E360" s="111" t="s">
        <v>2216</v>
      </c>
      <c r="F360" s="111" t="s">
        <v>101</v>
      </c>
      <c r="G360" s="112">
        <v>12</v>
      </c>
      <c r="H360" s="117">
        <v>64.3</v>
      </c>
      <c r="I360" s="121">
        <v>771.59999999999991</v>
      </c>
      <c r="J360" s="50" t="s">
        <v>8</v>
      </c>
      <c r="K360" s="26" t="s">
        <v>2056</v>
      </c>
    </row>
    <row r="361" spans="2:11">
      <c r="B361" s="109" t="s">
        <v>17</v>
      </c>
      <c r="C361" s="113" t="s">
        <v>16</v>
      </c>
      <c r="D361" s="9">
        <v>45924</v>
      </c>
      <c r="E361" s="111" t="s">
        <v>2216</v>
      </c>
      <c r="F361" s="111" t="s">
        <v>101</v>
      </c>
      <c r="G361" s="112">
        <v>9</v>
      </c>
      <c r="H361" s="117">
        <v>64.3</v>
      </c>
      <c r="I361" s="121">
        <v>578.69999999999993</v>
      </c>
      <c r="J361" s="50" t="s">
        <v>8</v>
      </c>
      <c r="K361" s="26" t="s">
        <v>2057</v>
      </c>
    </row>
    <row r="362" spans="2:11">
      <c r="B362" s="54" t="s">
        <v>17</v>
      </c>
      <c r="C362" s="53" t="s">
        <v>16</v>
      </c>
      <c r="D362" s="9">
        <v>45924</v>
      </c>
      <c r="E362" s="111" t="s">
        <v>1948</v>
      </c>
      <c r="F362" s="111" t="s">
        <v>101</v>
      </c>
      <c r="G362" s="112">
        <v>3</v>
      </c>
      <c r="H362" s="117">
        <v>64.3</v>
      </c>
      <c r="I362" s="121">
        <v>192.89999999999998</v>
      </c>
      <c r="J362" s="50" t="s">
        <v>8</v>
      </c>
      <c r="K362" s="26" t="s">
        <v>2059</v>
      </c>
    </row>
    <row r="363" spans="2:11">
      <c r="B363" s="109" t="s">
        <v>17</v>
      </c>
      <c r="C363" s="113" t="s">
        <v>16</v>
      </c>
      <c r="D363" s="9">
        <v>45924</v>
      </c>
      <c r="E363" s="111" t="s">
        <v>1948</v>
      </c>
      <c r="F363" s="111" t="s">
        <v>101</v>
      </c>
      <c r="G363" s="112">
        <v>3</v>
      </c>
      <c r="H363" s="117">
        <v>64.3</v>
      </c>
      <c r="I363" s="121">
        <v>192.89999999999998</v>
      </c>
      <c r="J363" s="50" t="s">
        <v>8</v>
      </c>
      <c r="K363" s="26" t="s">
        <v>2060</v>
      </c>
    </row>
    <row r="364" spans="2:11">
      <c r="B364" s="54" t="s">
        <v>17</v>
      </c>
      <c r="C364" s="53" t="s">
        <v>16</v>
      </c>
      <c r="D364" s="9">
        <v>45924</v>
      </c>
      <c r="E364" s="111" t="s">
        <v>1948</v>
      </c>
      <c r="F364" s="111" t="s">
        <v>101</v>
      </c>
      <c r="G364" s="112">
        <v>3</v>
      </c>
      <c r="H364" s="117">
        <v>64.3</v>
      </c>
      <c r="I364" s="121">
        <v>192.89999999999998</v>
      </c>
      <c r="J364" s="50" t="s">
        <v>8</v>
      </c>
      <c r="K364" s="26" t="s">
        <v>2061</v>
      </c>
    </row>
    <row r="365" spans="2:11">
      <c r="B365" s="109" t="s">
        <v>17</v>
      </c>
      <c r="C365" s="113" t="s">
        <v>16</v>
      </c>
      <c r="D365" s="9">
        <v>45924</v>
      </c>
      <c r="E365" s="111" t="s">
        <v>1948</v>
      </c>
      <c r="F365" s="111" t="s">
        <v>101</v>
      </c>
      <c r="G365" s="112">
        <v>3</v>
      </c>
      <c r="H365" s="117">
        <v>64.3</v>
      </c>
      <c r="I365" s="121">
        <v>192.89999999999998</v>
      </c>
      <c r="J365" s="50" t="s">
        <v>8</v>
      </c>
      <c r="K365" s="26" t="s">
        <v>2062</v>
      </c>
    </row>
    <row r="366" spans="2:11">
      <c r="B366" s="54" t="s">
        <v>17</v>
      </c>
      <c r="C366" s="53" t="s">
        <v>16</v>
      </c>
      <c r="D366" s="9">
        <v>45924</v>
      </c>
      <c r="E366" s="111" t="s">
        <v>1948</v>
      </c>
      <c r="F366" s="111" t="s">
        <v>101</v>
      </c>
      <c r="G366" s="112">
        <v>3</v>
      </c>
      <c r="H366" s="117">
        <v>64.3</v>
      </c>
      <c r="I366" s="121">
        <v>192.89999999999998</v>
      </c>
      <c r="J366" s="50" t="s">
        <v>8</v>
      </c>
      <c r="K366" s="26" t="s">
        <v>2063</v>
      </c>
    </row>
    <row r="367" spans="2:11">
      <c r="B367" s="109" t="s">
        <v>17</v>
      </c>
      <c r="C367" s="113" t="s">
        <v>16</v>
      </c>
      <c r="D367" s="9">
        <v>45924</v>
      </c>
      <c r="E367" s="111" t="s">
        <v>1948</v>
      </c>
      <c r="F367" s="111" t="s">
        <v>101</v>
      </c>
      <c r="G367" s="112">
        <v>3</v>
      </c>
      <c r="H367" s="117">
        <v>64.3</v>
      </c>
      <c r="I367" s="121">
        <v>192.89999999999998</v>
      </c>
      <c r="J367" s="50" t="s">
        <v>8</v>
      </c>
      <c r="K367" s="26" t="s">
        <v>2064</v>
      </c>
    </row>
    <row r="368" spans="2:11">
      <c r="B368" s="54" t="s">
        <v>17</v>
      </c>
      <c r="C368" s="53" t="s">
        <v>16</v>
      </c>
      <c r="D368" s="9">
        <v>45924</v>
      </c>
      <c r="E368" s="111" t="s">
        <v>1948</v>
      </c>
      <c r="F368" s="111" t="s">
        <v>101</v>
      </c>
      <c r="G368" s="112">
        <v>30</v>
      </c>
      <c r="H368" s="117">
        <v>64.3</v>
      </c>
      <c r="I368" s="121">
        <v>1929</v>
      </c>
      <c r="J368" s="50" t="s">
        <v>8</v>
      </c>
      <c r="K368" s="26" t="s">
        <v>2065</v>
      </c>
    </row>
    <row r="369" spans="2:11">
      <c r="B369" s="109" t="s">
        <v>17</v>
      </c>
      <c r="C369" s="113" t="s">
        <v>16</v>
      </c>
      <c r="D369" s="9">
        <v>45924</v>
      </c>
      <c r="E369" s="111" t="s">
        <v>1948</v>
      </c>
      <c r="F369" s="111" t="s">
        <v>101</v>
      </c>
      <c r="G369" s="112">
        <v>9</v>
      </c>
      <c r="H369" s="117">
        <v>64.3</v>
      </c>
      <c r="I369" s="121">
        <v>578.69999999999993</v>
      </c>
      <c r="J369" s="50" t="s">
        <v>8</v>
      </c>
      <c r="K369" s="26" t="s">
        <v>2066</v>
      </c>
    </row>
    <row r="370" spans="2:11">
      <c r="B370" s="54" t="s">
        <v>17</v>
      </c>
      <c r="C370" s="53" t="s">
        <v>16</v>
      </c>
      <c r="D370" s="9">
        <v>45924</v>
      </c>
      <c r="E370" s="111" t="s">
        <v>1948</v>
      </c>
      <c r="F370" s="111" t="s">
        <v>101</v>
      </c>
      <c r="G370" s="112">
        <v>9</v>
      </c>
      <c r="H370" s="117">
        <v>64.3</v>
      </c>
      <c r="I370" s="121">
        <v>578.69999999999993</v>
      </c>
      <c r="J370" s="50" t="s">
        <v>8</v>
      </c>
      <c r="K370" s="26" t="s">
        <v>2067</v>
      </c>
    </row>
    <row r="371" spans="2:11">
      <c r="B371" s="109" t="s">
        <v>17</v>
      </c>
      <c r="C371" s="113" t="s">
        <v>16</v>
      </c>
      <c r="D371" s="9">
        <v>45924</v>
      </c>
      <c r="E371" s="111" t="s">
        <v>1948</v>
      </c>
      <c r="F371" s="111" t="s">
        <v>101</v>
      </c>
      <c r="G371" s="112">
        <v>9</v>
      </c>
      <c r="H371" s="117">
        <v>64.3</v>
      </c>
      <c r="I371" s="121">
        <v>578.69999999999993</v>
      </c>
      <c r="J371" s="50" t="s">
        <v>8</v>
      </c>
      <c r="K371" s="26" t="s">
        <v>2068</v>
      </c>
    </row>
    <row r="372" spans="2:11">
      <c r="B372" s="54" t="s">
        <v>17</v>
      </c>
      <c r="C372" s="53" t="s">
        <v>16</v>
      </c>
      <c r="D372" s="9">
        <v>45924</v>
      </c>
      <c r="E372" s="111" t="s">
        <v>1948</v>
      </c>
      <c r="F372" s="111" t="s">
        <v>101</v>
      </c>
      <c r="G372" s="112">
        <v>9</v>
      </c>
      <c r="H372" s="117">
        <v>64.3</v>
      </c>
      <c r="I372" s="121">
        <v>578.69999999999993</v>
      </c>
      <c r="J372" s="50" t="s">
        <v>8</v>
      </c>
      <c r="K372" s="26" t="s">
        <v>2069</v>
      </c>
    </row>
    <row r="373" spans="2:11">
      <c r="B373" s="109" t="s">
        <v>17</v>
      </c>
      <c r="C373" s="113" t="s">
        <v>16</v>
      </c>
      <c r="D373" s="9">
        <v>45924</v>
      </c>
      <c r="E373" s="111" t="s">
        <v>2217</v>
      </c>
      <c r="F373" s="111" t="s">
        <v>101</v>
      </c>
      <c r="G373" s="112">
        <v>3</v>
      </c>
      <c r="H373" s="117">
        <v>64.3</v>
      </c>
      <c r="I373" s="121">
        <v>192.89999999999998</v>
      </c>
      <c r="J373" s="50" t="s">
        <v>8</v>
      </c>
      <c r="K373" s="26" t="s">
        <v>2071</v>
      </c>
    </row>
    <row r="374" spans="2:11">
      <c r="B374" s="54" t="s">
        <v>17</v>
      </c>
      <c r="C374" s="53" t="s">
        <v>16</v>
      </c>
      <c r="D374" s="9">
        <v>45924</v>
      </c>
      <c r="E374" s="111" t="s">
        <v>2217</v>
      </c>
      <c r="F374" s="111" t="s">
        <v>101</v>
      </c>
      <c r="G374" s="112">
        <v>3</v>
      </c>
      <c r="H374" s="117">
        <v>64.3</v>
      </c>
      <c r="I374" s="121">
        <v>192.89999999999998</v>
      </c>
      <c r="J374" s="50" t="s">
        <v>8</v>
      </c>
      <c r="K374" s="26" t="s">
        <v>2072</v>
      </c>
    </row>
    <row r="375" spans="2:11">
      <c r="B375" s="109" t="s">
        <v>17</v>
      </c>
      <c r="C375" s="113" t="s">
        <v>16</v>
      </c>
      <c r="D375" s="9">
        <v>45924</v>
      </c>
      <c r="E375" s="111" t="s">
        <v>2217</v>
      </c>
      <c r="F375" s="111" t="s">
        <v>101</v>
      </c>
      <c r="G375" s="112">
        <v>3</v>
      </c>
      <c r="H375" s="117">
        <v>64.3</v>
      </c>
      <c r="I375" s="121">
        <v>192.89999999999998</v>
      </c>
      <c r="J375" s="50" t="s">
        <v>8</v>
      </c>
      <c r="K375" s="26" t="s">
        <v>2073</v>
      </c>
    </row>
    <row r="376" spans="2:11">
      <c r="B376" s="54" t="s">
        <v>17</v>
      </c>
      <c r="C376" s="53" t="s">
        <v>16</v>
      </c>
      <c r="D376" s="9">
        <v>45924</v>
      </c>
      <c r="E376" s="111" t="s">
        <v>2217</v>
      </c>
      <c r="F376" s="111" t="s">
        <v>101</v>
      </c>
      <c r="G376" s="112">
        <v>4</v>
      </c>
      <c r="H376" s="117">
        <v>64.3</v>
      </c>
      <c r="I376" s="121">
        <v>257.2</v>
      </c>
      <c r="J376" s="50" t="s">
        <v>8</v>
      </c>
      <c r="K376" s="26" t="s">
        <v>2074</v>
      </c>
    </row>
    <row r="377" spans="2:11">
      <c r="B377" s="109" t="s">
        <v>17</v>
      </c>
      <c r="C377" s="113" t="s">
        <v>16</v>
      </c>
      <c r="D377" s="9">
        <v>45924</v>
      </c>
      <c r="E377" s="111" t="s">
        <v>2217</v>
      </c>
      <c r="F377" s="111" t="s">
        <v>101</v>
      </c>
      <c r="G377" s="112">
        <v>9</v>
      </c>
      <c r="H377" s="117">
        <v>64.3</v>
      </c>
      <c r="I377" s="121">
        <v>578.69999999999993</v>
      </c>
      <c r="J377" s="50" t="s">
        <v>8</v>
      </c>
      <c r="K377" s="26" t="s">
        <v>2075</v>
      </c>
    </row>
    <row r="378" spans="2:11">
      <c r="B378" s="54" t="s">
        <v>17</v>
      </c>
      <c r="C378" s="53" t="s">
        <v>16</v>
      </c>
      <c r="D378" s="9">
        <v>45924</v>
      </c>
      <c r="E378" s="111" t="s">
        <v>2217</v>
      </c>
      <c r="F378" s="111" t="s">
        <v>101</v>
      </c>
      <c r="G378" s="112">
        <v>9</v>
      </c>
      <c r="H378" s="117">
        <v>64.3</v>
      </c>
      <c r="I378" s="121">
        <v>578.69999999999993</v>
      </c>
      <c r="J378" s="50" t="s">
        <v>8</v>
      </c>
      <c r="K378" s="26" t="s">
        <v>2076</v>
      </c>
    </row>
    <row r="379" spans="2:11">
      <c r="B379" s="109" t="s">
        <v>17</v>
      </c>
      <c r="C379" s="113" t="s">
        <v>16</v>
      </c>
      <c r="D379" s="9">
        <v>45924</v>
      </c>
      <c r="E379" s="111" t="s">
        <v>2217</v>
      </c>
      <c r="F379" s="111" t="s">
        <v>101</v>
      </c>
      <c r="G379" s="112">
        <v>9</v>
      </c>
      <c r="H379" s="117">
        <v>64.3</v>
      </c>
      <c r="I379" s="121">
        <v>578.69999999999993</v>
      </c>
      <c r="J379" s="50" t="s">
        <v>8</v>
      </c>
      <c r="K379" s="26" t="s">
        <v>2077</v>
      </c>
    </row>
    <row r="380" spans="2:11">
      <c r="B380" s="54" t="s">
        <v>17</v>
      </c>
      <c r="C380" s="53" t="s">
        <v>16</v>
      </c>
      <c r="D380" s="9">
        <v>45924</v>
      </c>
      <c r="E380" s="111" t="s">
        <v>2217</v>
      </c>
      <c r="F380" s="111" t="s">
        <v>101</v>
      </c>
      <c r="G380" s="112">
        <v>3</v>
      </c>
      <c r="H380" s="117">
        <v>64.25</v>
      </c>
      <c r="I380" s="121">
        <v>192.75</v>
      </c>
      <c r="J380" s="50" t="s">
        <v>8</v>
      </c>
      <c r="K380" s="26" t="s">
        <v>2079</v>
      </c>
    </row>
    <row r="381" spans="2:11">
      <c r="B381" s="109" t="s">
        <v>17</v>
      </c>
      <c r="C381" s="113" t="s">
        <v>16</v>
      </c>
      <c r="D381" s="9">
        <v>45924</v>
      </c>
      <c r="E381" s="111" t="s">
        <v>2217</v>
      </c>
      <c r="F381" s="111" t="s">
        <v>101</v>
      </c>
      <c r="G381" s="112">
        <v>4</v>
      </c>
      <c r="H381" s="117">
        <v>64.25</v>
      </c>
      <c r="I381" s="121">
        <v>257</v>
      </c>
      <c r="J381" s="50" t="s">
        <v>8</v>
      </c>
      <c r="K381" s="26" t="s">
        <v>2080</v>
      </c>
    </row>
    <row r="382" spans="2:11">
      <c r="B382" s="54" t="s">
        <v>17</v>
      </c>
      <c r="C382" s="53" t="s">
        <v>16</v>
      </c>
      <c r="D382" s="9">
        <v>45924</v>
      </c>
      <c r="E382" s="111" t="s">
        <v>2217</v>
      </c>
      <c r="F382" s="111" t="s">
        <v>101</v>
      </c>
      <c r="G382" s="112">
        <v>4</v>
      </c>
      <c r="H382" s="117">
        <v>64.25</v>
      </c>
      <c r="I382" s="121">
        <v>257</v>
      </c>
      <c r="J382" s="50" t="s">
        <v>8</v>
      </c>
      <c r="K382" s="26" t="s">
        <v>2081</v>
      </c>
    </row>
    <row r="383" spans="2:11">
      <c r="B383" s="109" t="s">
        <v>17</v>
      </c>
      <c r="C383" s="113" t="s">
        <v>16</v>
      </c>
      <c r="D383" s="9">
        <v>45924</v>
      </c>
      <c r="E383" s="111" t="s">
        <v>2217</v>
      </c>
      <c r="F383" s="111" t="s">
        <v>101</v>
      </c>
      <c r="G383" s="112">
        <v>4</v>
      </c>
      <c r="H383" s="117">
        <v>64.25</v>
      </c>
      <c r="I383" s="121">
        <v>257</v>
      </c>
      <c r="J383" s="50" t="s">
        <v>8</v>
      </c>
      <c r="K383" s="26" t="s">
        <v>2082</v>
      </c>
    </row>
    <row r="384" spans="2:11">
      <c r="B384" s="54" t="s">
        <v>17</v>
      </c>
      <c r="C384" s="53" t="s">
        <v>16</v>
      </c>
      <c r="D384" s="9">
        <v>45924</v>
      </c>
      <c r="E384" s="111" t="s">
        <v>2217</v>
      </c>
      <c r="F384" s="111" t="s">
        <v>101</v>
      </c>
      <c r="G384" s="112">
        <v>4</v>
      </c>
      <c r="H384" s="117">
        <v>64.25</v>
      </c>
      <c r="I384" s="121">
        <v>257</v>
      </c>
      <c r="J384" s="50" t="s">
        <v>8</v>
      </c>
      <c r="K384" s="26" t="s">
        <v>2083</v>
      </c>
    </row>
    <row r="385" spans="2:11">
      <c r="B385" s="109" t="s">
        <v>17</v>
      </c>
      <c r="C385" s="113" t="s">
        <v>16</v>
      </c>
      <c r="D385" s="9">
        <v>45924</v>
      </c>
      <c r="E385" s="111" t="s">
        <v>2217</v>
      </c>
      <c r="F385" s="111" t="s">
        <v>101</v>
      </c>
      <c r="G385" s="112">
        <v>4</v>
      </c>
      <c r="H385" s="117">
        <v>64.25</v>
      </c>
      <c r="I385" s="121">
        <v>257</v>
      </c>
      <c r="J385" s="50" t="s">
        <v>8</v>
      </c>
      <c r="K385" s="26" t="s">
        <v>2084</v>
      </c>
    </row>
    <row r="386" spans="2:11">
      <c r="B386" s="54" t="s">
        <v>17</v>
      </c>
      <c r="C386" s="53" t="s">
        <v>16</v>
      </c>
      <c r="D386" s="9">
        <v>45924</v>
      </c>
      <c r="E386" s="111" t="s">
        <v>2217</v>
      </c>
      <c r="F386" s="111" t="s">
        <v>101</v>
      </c>
      <c r="G386" s="112">
        <v>4</v>
      </c>
      <c r="H386" s="117">
        <v>64.25</v>
      </c>
      <c r="I386" s="121">
        <v>257</v>
      </c>
      <c r="J386" s="50" t="s">
        <v>8</v>
      </c>
      <c r="K386" s="26" t="s">
        <v>2085</v>
      </c>
    </row>
    <row r="387" spans="2:11">
      <c r="B387" s="109" t="s">
        <v>17</v>
      </c>
      <c r="C387" s="113" t="s">
        <v>16</v>
      </c>
      <c r="D387" s="9">
        <v>45924</v>
      </c>
      <c r="E387" s="111" t="s">
        <v>2217</v>
      </c>
      <c r="F387" s="111" t="s">
        <v>101</v>
      </c>
      <c r="G387" s="112">
        <v>4</v>
      </c>
      <c r="H387" s="117">
        <v>64.25</v>
      </c>
      <c r="I387" s="121">
        <v>257</v>
      </c>
      <c r="J387" s="50" t="s">
        <v>8</v>
      </c>
      <c r="K387" s="26" t="s">
        <v>2086</v>
      </c>
    </row>
    <row r="388" spans="2:11">
      <c r="B388" s="54" t="s">
        <v>17</v>
      </c>
      <c r="C388" s="53" t="s">
        <v>16</v>
      </c>
      <c r="D388" s="9">
        <v>45924</v>
      </c>
      <c r="E388" s="111" t="s">
        <v>2217</v>
      </c>
      <c r="F388" s="111" t="s">
        <v>101</v>
      </c>
      <c r="G388" s="112">
        <v>4</v>
      </c>
      <c r="H388" s="117">
        <v>64.25</v>
      </c>
      <c r="I388" s="121">
        <v>257</v>
      </c>
      <c r="J388" s="50" t="s">
        <v>8</v>
      </c>
      <c r="K388" s="26" t="s">
        <v>2087</v>
      </c>
    </row>
    <row r="389" spans="2:11">
      <c r="B389" s="109" t="s">
        <v>17</v>
      </c>
      <c r="C389" s="113" t="s">
        <v>16</v>
      </c>
      <c r="D389" s="9">
        <v>45924</v>
      </c>
      <c r="E389" s="111" t="s">
        <v>2217</v>
      </c>
      <c r="F389" s="111" t="s">
        <v>101</v>
      </c>
      <c r="G389" s="112">
        <v>4</v>
      </c>
      <c r="H389" s="117">
        <v>64.25</v>
      </c>
      <c r="I389" s="121">
        <v>257</v>
      </c>
      <c r="J389" s="50" t="s">
        <v>8</v>
      </c>
      <c r="K389" s="26" t="s">
        <v>2088</v>
      </c>
    </row>
    <row r="390" spans="2:11">
      <c r="B390" s="54" t="s">
        <v>17</v>
      </c>
      <c r="C390" s="53" t="s">
        <v>16</v>
      </c>
      <c r="D390" s="9">
        <v>45924</v>
      </c>
      <c r="E390" s="111" t="s">
        <v>2217</v>
      </c>
      <c r="F390" s="111" t="s">
        <v>101</v>
      </c>
      <c r="G390" s="112">
        <v>30</v>
      </c>
      <c r="H390" s="117">
        <v>64.2</v>
      </c>
      <c r="I390" s="121">
        <v>1926</v>
      </c>
      <c r="J390" s="50" t="s">
        <v>8</v>
      </c>
      <c r="K390" s="26" t="s">
        <v>2090</v>
      </c>
    </row>
    <row r="391" spans="2:11">
      <c r="B391" s="109" t="s">
        <v>17</v>
      </c>
      <c r="C391" s="113" t="s">
        <v>16</v>
      </c>
      <c r="D391" s="9">
        <v>45924</v>
      </c>
      <c r="E391" s="111" t="s">
        <v>2217</v>
      </c>
      <c r="F391" s="111" t="s">
        <v>101</v>
      </c>
      <c r="G391" s="112">
        <v>30</v>
      </c>
      <c r="H391" s="117">
        <v>64.2</v>
      </c>
      <c r="I391" s="121">
        <v>1926</v>
      </c>
      <c r="J391" s="50" t="s">
        <v>8</v>
      </c>
      <c r="K391" s="26" t="s">
        <v>2091</v>
      </c>
    </row>
    <row r="392" spans="2:11">
      <c r="B392" s="54" t="s">
        <v>17</v>
      </c>
      <c r="C392" s="53" t="s">
        <v>16</v>
      </c>
      <c r="D392" s="9">
        <v>45924</v>
      </c>
      <c r="E392" s="111" t="s">
        <v>2217</v>
      </c>
      <c r="F392" s="111" t="s">
        <v>101</v>
      </c>
      <c r="G392" s="112">
        <v>30</v>
      </c>
      <c r="H392" s="117">
        <v>64.2</v>
      </c>
      <c r="I392" s="121">
        <v>1926</v>
      </c>
      <c r="J392" s="50" t="s">
        <v>8</v>
      </c>
      <c r="K392" s="26" t="s">
        <v>2092</v>
      </c>
    </row>
    <row r="393" spans="2:11">
      <c r="B393" s="109" t="s">
        <v>17</v>
      </c>
      <c r="C393" s="113" t="s">
        <v>16</v>
      </c>
      <c r="D393" s="9">
        <v>45924</v>
      </c>
      <c r="E393" s="111" t="s">
        <v>2217</v>
      </c>
      <c r="F393" s="111" t="s">
        <v>101</v>
      </c>
      <c r="G393" s="112">
        <v>30</v>
      </c>
      <c r="H393" s="117">
        <v>64.2</v>
      </c>
      <c r="I393" s="121">
        <v>1926</v>
      </c>
      <c r="J393" s="50" t="s">
        <v>8</v>
      </c>
      <c r="K393" s="26" t="s">
        <v>2093</v>
      </c>
    </row>
    <row r="394" spans="2:11">
      <c r="B394" s="54" t="s">
        <v>17</v>
      </c>
      <c r="C394" s="53" t="s">
        <v>16</v>
      </c>
      <c r="D394" s="9">
        <v>45924</v>
      </c>
      <c r="E394" s="111" t="s">
        <v>2217</v>
      </c>
      <c r="F394" s="111" t="s">
        <v>101</v>
      </c>
      <c r="G394" s="112">
        <v>30</v>
      </c>
      <c r="H394" s="117">
        <v>64.2</v>
      </c>
      <c r="I394" s="121">
        <v>1926</v>
      </c>
      <c r="J394" s="50" t="s">
        <v>8</v>
      </c>
      <c r="K394" s="26" t="s">
        <v>2094</v>
      </c>
    </row>
    <row r="395" spans="2:11">
      <c r="B395" s="109" t="s">
        <v>17</v>
      </c>
      <c r="C395" s="113" t="s">
        <v>16</v>
      </c>
      <c r="D395" s="9">
        <v>45924</v>
      </c>
      <c r="E395" s="111" t="s">
        <v>2217</v>
      </c>
      <c r="F395" s="111" t="s">
        <v>101</v>
      </c>
      <c r="G395" s="112">
        <v>30</v>
      </c>
      <c r="H395" s="117">
        <v>64.2</v>
      </c>
      <c r="I395" s="121">
        <v>1926</v>
      </c>
      <c r="J395" s="50" t="s">
        <v>8</v>
      </c>
      <c r="K395" s="26" t="s">
        <v>2095</v>
      </c>
    </row>
    <row r="396" spans="2:11">
      <c r="B396" s="54" t="s">
        <v>17</v>
      </c>
      <c r="C396" s="53" t="s">
        <v>16</v>
      </c>
      <c r="D396" s="9">
        <v>45924</v>
      </c>
      <c r="E396" s="111" t="s">
        <v>2217</v>
      </c>
      <c r="F396" s="111" t="s">
        <v>101</v>
      </c>
      <c r="G396" s="112">
        <v>30</v>
      </c>
      <c r="H396" s="117">
        <v>64.2</v>
      </c>
      <c r="I396" s="121">
        <v>1926</v>
      </c>
      <c r="J396" s="50" t="s">
        <v>8</v>
      </c>
      <c r="K396" s="26" t="s">
        <v>2096</v>
      </c>
    </row>
    <row r="397" spans="2:11">
      <c r="B397" s="109" t="s">
        <v>17</v>
      </c>
      <c r="C397" s="113" t="s">
        <v>16</v>
      </c>
      <c r="D397" s="9">
        <v>45924</v>
      </c>
      <c r="E397" s="111" t="s">
        <v>2217</v>
      </c>
      <c r="F397" s="111" t="s">
        <v>101</v>
      </c>
      <c r="G397" s="112">
        <v>3</v>
      </c>
      <c r="H397" s="117">
        <v>64.2</v>
      </c>
      <c r="I397" s="121">
        <v>192.60000000000002</v>
      </c>
      <c r="J397" s="50" t="s">
        <v>8</v>
      </c>
      <c r="K397" s="26" t="s">
        <v>2097</v>
      </c>
    </row>
    <row r="398" spans="2:11">
      <c r="B398" s="54" t="s">
        <v>17</v>
      </c>
      <c r="C398" s="53" t="s">
        <v>16</v>
      </c>
      <c r="D398" s="9">
        <v>45924</v>
      </c>
      <c r="E398" s="111" t="s">
        <v>2217</v>
      </c>
      <c r="F398" s="111" t="s">
        <v>101</v>
      </c>
      <c r="G398" s="112">
        <v>3</v>
      </c>
      <c r="H398" s="117">
        <v>64.2</v>
      </c>
      <c r="I398" s="121">
        <v>192.60000000000002</v>
      </c>
      <c r="J398" s="50" t="s">
        <v>8</v>
      </c>
      <c r="K398" s="26" t="s">
        <v>2098</v>
      </c>
    </row>
    <row r="399" spans="2:11">
      <c r="B399" s="109" t="s">
        <v>17</v>
      </c>
      <c r="C399" s="113" t="s">
        <v>16</v>
      </c>
      <c r="D399" s="9">
        <v>45924</v>
      </c>
      <c r="E399" s="111" t="s">
        <v>2217</v>
      </c>
      <c r="F399" s="111" t="s">
        <v>101</v>
      </c>
      <c r="G399" s="112">
        <v>3</v>
      </c>
      <c r="H399" s="117">
        <v>64.2</v>
      </c>
      <c r="I399" s="121">
        <v>192.60000000000002</v>
      </c>
      <c r="J399" s="50" t="s">
        <v>8</v>
      </c>
      <c r="K399" s="26" t="s">
        <v>2099</v>
      </c>
    </row>
    <row r="400" spans="2:11">
      <c r="B400" s="54" t="s">
        <v>17</v>
      </c>
      <c r="C400" s="53" t="s">
        <v>16</v>
      </c>
      <c r="D400" s="9">
        <v>45924</v>
      </c>
      <c r="E400" s="111" t="s">
        <v>2217</v>
      </c>
      <c r="F400" s="111" t="s">
        <v>101</v>
      </c>
      <c r="G400" s="112">
        <v>3</v>
      </c>
      <c r="H400" s="117">
        <v>64.2</v>
      </c>
      <c r="I400" s="121">
        <v>192.60000000000002</v>
      </c>
      <c r="J400" s="50" t="s">
        <v>8</v>
      </c>
      <c r="K400" s="26" t="s">
        <v>2100</v>
      </c>
    </row>
    <row r="401" spans="2:11">
      <c r="B401" s="109" t="s">
        <v>17</v>
      </c>
      <c r="C401" s="113" t="s">
        <v>16</v>
      </c>
      <c r="D401" s="9">
        <v>45924</v>
      </c>
      <c r="E401" s="111" t="s">
        <v>2217</v>
      </c>
      <c r="F401" s="111" t="s">
        <v>101</v>
      </c>
      <c r="G401" s="112">
        <v>3</v>
      </c>
      <c r="H401" s="117">
        <v>64.2</v>
      </c>
      <c r="I401" s="121">
        <v>192.60000000000002</v>
      </c>
      <c r="J401" s="50" t="s">
        <v>8</v>
      </c>
      <c r="K401" s="26" t="s">
        <v>2101</v>
      </c>
    </row>
    <row r="402" spans="2:11">
      <c r="B402" s="54" t="s">
        <v>17</v>
      </c>
      <c r="C402" s="53" t="s">
        <v>16</v>
      </c>
      <c r="D402" s="9">
        <v>45924</v>
      </c>
      <c r="E402" s="111" t="s">
        <v>2217</v>
      </c>
      <c r="F402" s="111" t="s">
        <v>101</v>
      </c>
      <c r="G402" s="112">
        <v>3</v>
      </c>
      <c r="H402" s="117">
        <v>64.2</v>
      </c>
      <c r="I402" s="121">
        <v>192.60000000000002</v>
      </c>
      <c r="J402" s="50" t="s">
        <v>8</v>
      </c>
      <c r="K402" s="26" t="s">
        <v>2102</v>
      </c>
    </row>
    <row r="403" spans="2:11">
      <c r="B403" s="109" t="s">
        <v>17</v>
      </c>
      <c r="C403" s="113" t="s">
        <v>16</v>
      </c>
      <c r="D403" s="9">
        <v>45924</v>
      </c>
      <c r="E403" s="111" t="s">
        <v>2217</v>
      </c>
      <c r="F403" s="111" t="s">
        <v>101</v>
      </c>
      <c r="G403" s="112">
        <v>3</v>
      </c>
      <c r="H403" s="117">
        <v>64.2</v>
      </c>
      <c r="I403" s="121">
        <v>192.60000000000002</v>
      </c>
      <c r="J403" s="50" t="s">
        <v>8</v>
      </c>
      <c r="K403" s="26" t="s">
        <v>2103</v>
      </c>
    </row>
    <row r="404" spans="2:11">
      <c r="B404" s="54" t="s">
        <v>17</v>
      </c>
      <c r="C404" s="53" t="s">
        <v>16</v>
      </c>
      <c r="D404" s="9">
        <v>45924</v>
      </c>
      <c r="E404" s="111" t="s">
        <v>2217</v>
      </c>
      <c r="F404" s="111" t="s">
        <v>101</v>
      </c>
      <c r="G404" s="112">
        <v>9</v>
      </c>
      <c r="H404" s="117">
        <v>64.2</v>
      </c>
      <c r="I404" s="121">
        <v>577.80000000000007</v>
      </c>
      <c r="J404" s="50" t="s">
        <v>8</v>
      </c>
      <c r="K404" s="26" t="s">
        <v>2104</v>
      </c>
    </row>
    <row r="405" spans="2:11">
      <c r="B405" s="109" t="s">
        <v>17</v>
      </c>
      <c r="C405" s="113" t="s">
        <v>16</v>
      </c>
      <c r="D405" s="9">
        <v>45924</v>
      </c>
      <c r="E405" s="111" t="s">
        <v>2217</v>
      </c>
      <c r="F405" s="111" t="s">
        <v>101</v>
      </c>
      <c r="G405" s="112">
        <v>9</v>
      </c>
      <c r="H405" s="117">
        <v>64.2</v>
      </c>
      <c r="I405" s="121">
        <v>577.80000000000007</v>
      </c>
      <c r="J405" s="50" t="s">
        <v>8</v>
      </c>
      <c r="K405" s="26" t="s">
        <v>2105</v>
      </c>
    </row>
    <row r="406" spans="2:11">
      <c r="B406" s="54" t="s">
        <v>17</v>
      </c>
      <c r="C406" s="53" t="s">
        <v>16</v>
      </c>
      <c r="D406" s="9">
        <v>45924</v>
      </c>
      <c r="E406" s="111" t="s">
        <v>2217</v>
      </c>
      <c r="F406" s="111" t="s">
        <v>101</v>
      </c>
      <c r="G406" s="112">
        <v>9</v>
      </c>
      <c r="H406" s="117">
        <v>64.2</v>
      </c>
      <c r="I406" s="121">
        <v>577.80000000000007</v>
      </c>
      <c r="J406" s="50" t="s">
        <v>8</v>
      </c>
      <c r="K406" s="26" t="s">
        <v>2106</v>
      </c>
    </row>
    <row r="407" spans="2:11">
      <c r="B407" s="109" t="s">
        <v>17</v>
      </c>
      <c r="C407" s="113" t="s">
        <v>16</v>
      </c>
      <c r="D407" s="9">
        <v>45924</v>
      </c>
      <c r="E407" s="111" t="s">
        <v>2217</v>
      </c>
      <c r="F407" s="111" t="s">
        <v>101</v>
      </c>
      <c r="G407" s="112">
        <v>9</v>
      </c>
      <c r="H407" s="117">
        <v>64.2</v>
      </c>
      <c r="I407" s="121">
        <v>577.80000000000007</v>
      </c>
      <c r="J407" s="50" t="s">
        <v>8</v>
      </c>
      <c r="K407" s="26" t="s">
        <v>2107</v>
      </c>
    </row>
    <row r="408" spans="2:11">
      <c r="B408" s="54" t="s">
        <v>17</v>
      </c>
      <c r="C408" s="53" t="s">
        <v>16</v>
      </c>
      <c r="D408" s="9">
        <v>45924</v>
      </c>
      <c r="E408" s="111" t="s">
        <v>2217</v>
      </c>
      <c r="F408" s="111" t="s">
        <v>101</v>
      </c>
      <c r="G408" s="112">
        <v>9</v>
      </c>
      <c r="H408" s="117">
        <v>64.2</v>
      </c>
      <c r="I408" s="121">
        <v>577.80000000000007</v>
      </c>
      <c r="J408" s="50" t="s">
        <v>8</v>
      </c>
      <c r="K408" s="26" t="s">
        <v>2108</v>
      </c>
    </row>
    <row r="409" spans="2:11">
      <c r="B409" s="109" t="s">
        <v>17</v>
      </c>
      <c r="C409" s="113" t="s">
        <v>16</v>
      </c>
      <c r="D409" s="9">
        <v>45924</v>
      </c>
      <c r="E409" s="111" t="s">
        <v>2217</v>
      </c>
      <c r="F409" s="111" t="s">
        <v>101</v>
      </c>
      <c r="G409" s="112">
        <v>9</v>
      </c>
      <c r="H409" s="117">
        <v>64.2</v>
      </c>
      <c r="I409" s="121">
        <v>577.80000000000007</v>
      </c>
      <c r="J409" s="50" t="s">
        <v>8</v>
      </c>
      <c r="K409" s="26" t="s">
        <v>2109</v>
      </c>
    </row>
    <row r="410" spans="2:11">
      <c r="B410" s="54" t="s">
        <v>17</v>
      </c>
      <c r="C410" s="53" t="s">
        <v>16</v>
      </c>
      <c r="D410" s="9">
        <v>45924</v>
      </c>
      <c r="E410" s="111" t="s">
        <v>2217</v>
      </c>
      <c r="F410" s="111" t="s">
        <v>101</v>
      </c>
      <c r="G410" s="112">
        <v>9</v>
      </c>
      <c r="H410" s="117">
        <v>64.2</v>
      </c>
      <c r="I410" s="121">
        <v>577.80000000000007</v>
      </c>
      <c r="J410" s="50" t="s">
        <v>8</v>
      </c>
      <c r="K410" s="26" t="s">
        <v>2110</v>
      </c>
    </row>
    <row r="411" spans="2:11">
      <c r="B411" s="109" t="s">
        <v>17</v>
      </c>
      <c r="C411" s="113" t="s">
        <v>16</v>
      </c>
      <c r="D411" s="9">
        <v>45924</v>
      </c>
      <c r="E411" s="111" t="s">
        <v>2217</v>
      </c>
      <c r="F411" s="111" t="s">
        <v>101</v>
      </c>
      <c r="G411" s="112">
        <v>9</v>
      </c>
      <c r="H411" s="117">
        <v>64.2</v>
      </c>
      <c r="I411" s="121">
        <v>577.80000000000007</v>
      </c>
      <c r="J411" s="50" t="s">
        <v>8</v>
      </c>
      <c r="K411" s="26" t="s">
        <v>2111</v>
      </c>
    </row>
    <row r="412" spans="2:11">
      <c r="B412" s="54" t="s">
        <v>17</v>
      </c>
      <c r="C412" s="53" t="s">
        <v>16</v>
      </c>
      <c r="D412" s="9">
        <v>45924</v>
      </c>
      <c r="E412" s="111" t="s">
        <v>2217</v>
      </c>
      <c r="F412" s="111" t="s">
        <v>101</v>
      </c>
      <c r="G412" s="112">
        <v>18</v>
      </c>
      <c r="H412" s="117">
        <v>64.2</v>
      </c>
      <c r="I412" s="121">
        <v>1155.6000000000001</v>
      </c>
      <c r="J412" s="50" t="s">
        <v>8</v>
      </c>
      <c r="K412" s="26" t="s">
        <v>2112</v>
      </c>
    </row>
    <row r="413" spans="2:11">
      <c r="B413" s="109" t="s">
        <v>17</v>
      </c>
      <c r="C413" s="113" t="s">
        <v>16</v>
      </c>
      <c r="D413" s="9">
        <v>45924</v>
      </c>
      <c r="E413" s="111" t="s">
        <v>2217</v>
      </c>
      <c r="F413" s="111" t="s">
        <v>101</v>
      </c>
      <c r="G413" s="112">
        <v>3</v>
      </c>
      <c r="H413" s="117">
        <v>64.150000000000006</v>
      </c>
      <c r="I413" s="121">
        <v>192.45000000000002</v>
      </c>
      <c r="J413" s="50" t="s">
        <v>8</v>
      </c>
      <c r="K413" s="26" t="s">
        <v>2114</v>
      </c>
    </row>
    <row r="414" spans="2:11">
      <c r="B414" s="54" t="s">
        <v>17</v>
      </c>
      <c r="C414" s="53" t="s">
        <v>16</v>
      </c>
      <c r="D414" s="9">
        <v>45924</v>
      </c>
      <c r="E414" s="111" t="s">
        <v>2217</v>
      </c>
      <c r="F414" s="111" t="s">
        <v>101</v>
      </c>
      <c r="G414" s="112">
        <v>3</v>
      </c>
      <c r="H414" s="117">
        <v>64.150000000000006</v>
      </c>
      <c r="I414" s="121">
        <v>192.45000000000002</v>
      </c>
      <c r="J414" s="50" t="s">
        <v>8</v>
      </c>
      <c r="K414" s="26" t="s">
        <v>2115</v>
      </c>
    </row>
    <row r="415" spans="2:11">
      <c r="B415" s="109" t="s">
        <v>17</v>
      </c>
      <c r="C415" s="113" t="s">
        <v>16</v>
      </c>
      <c r="D415" s="9">
        <v>45924</v>
      </c>
      <c r="E415" s="111" t="s">
        <v>2218</v>
      </c>
      <c r="F415" s="111" t="s">
        <v>101</v>
      </c>
      <c r="G415" s="112">
        <v>3</v>
      </c>
      <c r="H415" s="117">
        <v>64.25</v>
      </c>
      <c r="I415" s="121">
        <v>192.75</v>
      </c>
      <c r="J415" s="50" t="s">
        <v>8</v>
      </c>
      <c r="K415" s="26" t="s">
        <v>2117</v>
      </c>
    </row>
    <row r="416" spans="2:11">
      <c r="B416" s="54" t="s">
        <v>17</v>
      </c>
      <c r="C416" s="53" t="s">
        <v>16</v>
      </c>
      <c r="D416" s="9">
        <v>45924</v>
      </c>
      <c r="E416" s="111" t="s">
        <v>2218</v>
      </c>
      <c r="F416" s="111" t="s">
        <v>101</v>
      </c>
      <c r="G416" s="112">
        <v>3</v>
      </c>
      <c r="H416" s="117">
        <v>64.25</v>
      </c>
      <c r="I416" s="121">
        <v>192.75</v>
      </c>
      <c r="J416" s="50" t="s">
        <v>8</v>
      </c>
      <c r="K416" s="26" t="s">
        <v>2118</v>
      </c>
    </row>
    <row r="417" spans="2:11">
      <c r="B417" s="109" t="s">
        <v>17</v>
      </c>
      <c r="C417" s="113" t="s">
        <v>16</v>
      </c>
      <c r="D417" s="9">
        <v>45924</v>
      </c>
      <c r="E417" s="111" t="s">
        <v>2218</v>
      </c>
      <c r="F417" s="111" t="s">
        <v>101</v>
      </c>
      <c r="G417" s="112">
        <v>9</v>
      </c>
      <c r="H417" s="117">
        <v>64.25</v>
      </c>
      <c r="I417" s="121">
        <v>578.25</v>
      </c>
      <c r="J417" s="50" t="s">
        <v>8</v>
      </c>
      <c r="K417" s="26" t="s">
        <v>2120</v>
      </c>
    </row>
    <row r="418" spans="2:11">
      <c r="B418" s="54" t="s">
        <v>17</v>
      </c>
      <c r="C418" s="53" t="s">
        <v>16</v>
      </c>
      <c r="D418" s="9">
        <v>45924</v>
      </c>
      <c r="E418" s="111" t="s">
        <v>2218</v>
      </c>
      <c r="F418" s="111" t="s">
        <v>101</v>
      </c>
      <c r="G418" s="112">
        <v>4</v>
      </c>
      <c r="H418" s="117">
        <v>64.25</v>
      </c>
      <c r="I418" s="121">
        <v>257</v>
      </c>
      <c r="J418" s="50" t="s">
        <v>8</v>
      </c>
      <c r="K418" s="26" t="s">
        <v>2121</v>
      </c>
    </row>
    <row r="419" spans="2:11">
      <c r="B419" s="109" t="s">
        <v>17</v>
      </c>
      <c r="C419" s="113" t="s">
        <v>16</v>
      </c>
      <c r="D419" s="9">
        <v>45924</v>
      </c>
      <c r="E419" s="111" t="s">
        <v>2218</v>
      </c>
      <c r="F419" s="111" t="s">
        <v>101</v>
      </c>
      <c r="G419" s="112">
        <v>4</v>
      </c>
      <c r="H419" s="117">
        <v>64.25</v>
      </c>
      <c r="I419" s="121">
        <v>257</v>
      </c>
      <c r="J419" s="50" t="s">
        <v>8</v>
      </c>
      <c r="K419" s="26" t="s">
        <v>2122</v>
      </c>
    </row>
    <row r="420" spans="2:11">
      <c r="B420" s="54" t="s">
        <v>17</v>
      </c>
      <c r="C420" s="53" t="s">
        <v>16</v>
      </c>
      <c r="D420" s="9">
        <v>45924</v>
      </c>
      <c r="E420" s="111" t="s">
        <v>2218</v>
      </c>
      <c r="F420" s="111" t="s">
        <v>101</v>
      </c>
      <c r="G420" s="112">
        <v>4</v>
      </c>
      <c r="H420" s="117">
        <v>64.25</v>
      </c>
      <c r="I420" s="121">
        <v>257</v>
      </c>
      <c r="J420" s="50" t="s">
        <v>8</v>
      </c>
      <c r="K420" s="26" t="s">
        <v>2123</v>
      </c>
    </row>
    <row r="421" spans="2:11">
      <c r="B421" s="109" t="s">
        <v>17</v>
      </c>
      <c r="C421" s="113" t="s">
        <v>16</v>
      </c>
      <c r="D421" s="9">
        <v>45924</v>
      </c>
      <c r="E421" s="111" t="s">
        <v>2218</v>
      </c>
      <c r="F421" s="111" t="s">
        <v>101</v>
      </c>
      <c r="G421" s="112">
        <v>9</v>
      </c>
      <c r="H421" s="117">
        <v>64.25</v>
      </c>
      <c r="I421" s="121">
        <v>578.25</v>
      </c>
      <c r="J421" s="50" t="s">
        <v>8</v>
      </c>
      <c r="K421" s="26" t="s">
        <v>2124</v>
      </c>
    </row>
    <row r="422" spans="2:11">
      <c r="B422" s="54" t="s">
        <v>17</v>
      </c>
      <c r="C422" s="53" t="s">
        <v>16</v>
      </c>
      <c r="D422" s="9">
        <v>45924</v>
      </c>
      <c r="E422" s="111" t="s">
        <v>2218</v>
      </c>
      <c r="F422" s="111" t="s">
        <v>101</v>
      </c>
      <c r="G422" s="112">
        <v>9</v>
      </c>
      <c r="H422" s="117">
        <v>64.25</v>
      </c>
      <c r="I422" s="121">
        <v>578.25</v>
      </c>
      <c r="J422" s="50" t="s">
        <v>8</v>
      </c>
      <c r="K422" s="26" t="s">
        <v>2125</v>
      </c>
    </row>
    <row r="423" spans="2:11">
      <c r="B423" s="109" t="s">
        <v>17</v>
      </c>
      <c r="C423" s="113" t="s">
        <v>16</v>
      </c>
      <c r="D423" s="9">
        <v>45924</v>
      </c>
      <c r="E423" s="111" t="s">
        <v>2219</v>
      </c>
      <c r="F423" s="111" t="s">
        <v>101</v>
      </c>
      <c r="G423" s="112">
        <v>9</v>
      </c>
      <c r="H423" s="117">
        <v>64.25</v>
      </c>
      <c r="I423" s="121">
        <v>578.25</v>
      </c>
      <c r="J423" s="50" t="s">
        <v>8</v>
      </c>
      <c r="K423" s="26" t="s">
        <v>2127</v>
      </c>
    </row>
    <row r="424" spans="2:11">
      <c r="B424" s="54" t="s">
        <v>17</v>
      </c>
      <c r="C424" s="53" t="s">
        <v>16</v>
      </c>
      <c r="D424" s="9">
        <v>45924</v>
      </c>
      <c r="E424" s="111" t="s">
        <v>2219</v>
      </c>
      <c r="F424" s="111" t="s">
        <v>101</v>
      </c>
      <c r="G424" s="112">
        <v>30</v>
      </c>
      <c r="H424" s="117">
        <v>64.25</v>
      </c>
      <c r="I424" s="121">
        <v>1927.5</v>
      </c>
      <c r="J424" s="50" t="s">
        <v>8</v>
      </c>
      <c r="K424" s="26" t="s">
        <v>2129</v>
      </c>
    </row>
    <row r="425" spans="2:11">
      <c r="B425" s="109" t="s">
        <v>17</v>
      </c>
      <c r="C425" s="113" t="s">
        <v>16</v>
      </c>
      <c r="D425" s="9">
        <v>45924</v>
      </c>
      <c r="E425" s="111" t="s">
        <v>2220</v>
      </c>
      <c r="F425" s="111" t="s">
        <v>101</v>
      </c>
      <c r="G425" s="112">
        <v>210</v>
      </c>
      <c r="H425" s="117">
        <v>64.3</v>
      </c>
      <c r="I425" s="121">
        <v>13503</v>
      </c>
      <c r="J425" s="50" t="s">
        <v>8</v>
      </c>
      <c r="K425" s="26" t="s">
        <v>2131</v>
      </c>
    </row>
    <row r="426" spans="2:11">
      <c r="B426" s="54" t="s">
        <v>17</v>
      </c>
      <c r="C426" s="53" t="s">
        <v>16</v>
      </c>
      <c r="D426" s="9">
        <v>45924</v>
      </c>
      <c r="E426" s="111" t="s">
        <v>2220</v>
      </c>
      <c r="F426" s="111" t="s">
        <v>101</v>
      </c>
      <c r="G426" s="112">
        <v>120</v>
      </c>
      <c r="H426" s="117">
        <v>64.3</v>
      </c>
      <c r="I426" s="121">
        <v>7716</v>
      </c>
      <c r="J426" s="50" t="s">
        <v>8</v>
      </c>
      <c r="K426" s="26" t="s">
        <v>2133</v>
      </c>
    </row>
    <row r="427" spans="2:11">
      <c r="B427" s="109" t="s">
        <v>17</v>
      </c>
      <c r="C427" s="113" t="s">
        <v>16</v>
      </c>
      <c r="D427" s="9">
        <v>45924</v>
      </c>
      <c r="E427" s="111" t="s">
        <v>2221</v>
      </c>
      <c r="F427" s="111" t="s">
        <v>101</v>
      </c>
      <c r="G427" s="112">
        <v>30</v>
      </c>
      <c r="H427" s="117">
        <v>64.3</v>
      </c>
      <c r="I427" s="121">
        <v>1929</v>
      </c>
      <c r="J427" s="50" t="s">
        <v>8</v>
      </c>
      <c r="K427" s="26" t="s">
        <v>2135</v>
      </c>
    </row>
    <row r="428" spans="2:11">
      <c r="B428" s="54" t="s">
        <v>17</v>
      </c>
      <c r="C428" s="53" t="s">
        <v>16</v>
      </c>
      <c r="D428" s="9">
        <v>45924</v>
      </c>
      <c r="E428" s="111" t="s">
        <v>2222</v>
      </c>
      <c r="F428" s="111" t="s">
        <v>101</v>
      </c>
      <c r="G428" s="112">
        <v>450</v>
      </c>
      <c r="H428" s="117">
        <v>64.25</v>
      </c>
      <c r="I428" s="121">
        <v>28912.5</v>
      </c>
      <c r="J428" s="50" t="s">
        <v>8</v>
      </c>
      <c r="K428" s="26" t="s">
        <v>2137</v>
      </c>
    </row>
    <row r="429" spans="2:11">
      <c r="B429" s="109" t="s">
        <v>17</v>
      </c>
      <c r="C429" s="113" t="s">
        <v>16</v>
      </c>
      <c r="D429" s="9">
        <v>45924</v>
      </c>
      <c r="E429" s="111" t="s">
        <v>2223</v>
      </c>
      <c r="F429" s="111" t="s">
        <v>101</v>
      </c>
      <c r="G429" s="112">
        <v>18</v>
      </c>
      <c r="H429" s="117">
        <v>64.25</v>
      </c>
      <c r="I429" s="121">
        <v>1156.5</v>
      </c>
      <c r="J429" s="50" t="s">
        <v>8</v>
      </c>
      <c r="K429" s="26" t="s">
        <v>2139</v>
      </c>
    </row>
    <row r="430" spans="2:11">
      <c r="B430" s="54" t="s">
        <v>17</v>
      </c>
      <c r="C430" s="53" t="s">
        <v>16</v>
      </c>
      <c r="D430" s="9">
        <v>45924</v>
      </c>
      <c r="E430" s="111" t="s">
        <v>2223</v>
      </c>
      <c r="F430" s="111" t="s">
        <v>101</v>
      </c>
      <c r="G430" s="112">
        <v>3</v>
      </c>
      <c r="H430" s="117">
        <v>64.25</v>
      </c>
      <c r="I430" s="121">
        <v>192.75</v>
      </c>
      <c r="J430" s="50" t="s">
        <v>8</v>
      </c>
      <c r="K430" s="26" t="s">
        <v>2140</v>
      </c>
    </row>
    <row r="431" spans="2:11">
      <c r="B431" s="109" t="s">
        <v>17</v>
      </c>
      <c r="C431" s="113" t="s">
        <v>16</v>
      </c>
      <c r="D431" s="9">
        <v>45924</v>
      </c>
      <c r="E431" s="111" t="s">
        <v>2224</v>
      </c>
      <c r="F431" s="111" t="s">
        <v>101</v>
      </c>
      <c r="G431" s="112">
        <v>30</v>
      </c>
      <c r="H431" s="117">
        <v>64.2</v>
      </c>
      <c r="I431" s="121">
        <v>1926</v>
      </c>
      <c r="J431" s="50" t="s">
        <v>8</v>
      </c>
      <c r="K431" s="26" t="s">
        <v>2142</v>
      </c>
    </row>
    <row r="432" spans="2:11">
      <c r="B432" s="54" t="s">
        <v>17</v>
      </c>
      <c r="C432" s="53" t="s">
        <v>16</v>
      </c>
      <c r="D432" s="9">
        <v>45924</v>
      </c>
      <c r="E432" s="111" t="s">
        <v>2224</v>
      </c>
      <c r="F432" s="111" t="s">
        <v>101</v>
      </c>
      <c r="G432" s="112">
        <v>4</v>
      </c>
      <c r="H432" s="117">
        <v>64.2</v>
      </c>
      <c r="I432" s="121">
        <v>256.8</v>
      </c>
      <c r="J432" s="50" t="s">
        <v>8</v>
      </c>
      <c r="K432" s="26" t="s">
        <v>2143</v>
      </c>
    </row>
    <row r="433" spans="2:11">
      <c r="B433" s="109" t="s">
        <v>17</v>
      </c>
      <c r="C433" s="113" t="s">
        <v>16</v>
      </c>
      <c r="D433" s="9">
        <v>45924</v>
      </c>
      <c r="E433" s="111" t="s">
        <v>2224</v>
      </c>
      <c r="F433" s="111" t="s">
        <v>101</v>
      </c>
      <c r="G433" s="112">
        <v>4</v>
      </c>
      <c r="H433" s="117">
        <v>64.2</v>
      </c>
      <c r="I433" s="121">
        <v>256.8</v>
      </c>
      <c r="J433" s="50" t="s">
        <v>8</v>
      </c>
      <c r="K433" s="26" t="s">
        <v>2144</v>
      </c>
    </row>
    <row r="434" spans="2:11">
      <c r="B434" s="54" t="s">
        <v>17</v>
      </c>
      <c r="C434" s="53" t="s">
        <v>16</v>
      </c>
      <c r="D434" s="9">
        <v>45924</v>
      </c>
      <c r="E434" s="111" t="s">
        <v>2224</v>
      </c>
      <c r="F434" s="111" t="s">
        <v>101</v>
      </c>
      <c r="G434" s="112">
        <v>4</v>
      </c>
      <c r="H434" s="117">
        <v>64.2</v>
      </c>
      <c r="I434" s="121">
        <v>256.8</v>
      </c>
      <c r="J434" s="50" t="s">
        <v>8</v>
      </c>
      <c r="K434" s="26" t="s">
        <v>2145</v>
      </c>
    </row>
    <row r="435" spans="2:11">
      <c r="B435" s="109" t="s">
        <v>17</v>
      </c>
      <c r="C435" s="113" t="s">
        <v>16</v>
      </c>
      <c r="D435" s="9">
        <v>45924</v>
      </c>
      <c r="E435" s="111" t="s">
        <v>2224</v>
      </c>
      <c r="F435" s="111" t="s">
        <v>101</v>
      </c>
      <c r="G435" s="112">
        <v>4</v>
      </c>
      <c r="H435" s="117">
        <v>64.2</v>
      </c>
      <c r="I435" s="121">
        <v>256.8</v>
      </c>
      <c r="J435" s="50" t="s">
        <v>8</v>
      </c>
      <c r="K435" s="26" t="s">
        <v>2146</v>
      </c>
    </row>
    <row r="436" spans="2:11">
      <c r="B436" s="54" t="s">
        <v>17</v>
      </c>
      <c r="C436" s="53" t="s">
        <v>16</v>
      </c>
      <c r="D436" s="9">
        <v>45924</v>
      </c>
      <c r="E436" s="111" t="s">
        <v>2224</v>
      </c>
      <c r="F436" s="111" t="s">
        <v>101</v>
      </c>
      <c r="G436" s="112">
        <v>4</v>
      </c>
      <c r="H436" s="117">
        <v>64.2</v>
      </c>
      <c r="I436" s="121">
        <v>256.8</v>
      </c>
      <c r="J436" s="50" t="s">
        <v>8</v>
      </c>
      <c r="K436" s="26" t="s">
        <v>2147</v>
      </c>
    </row>
    <row r="437" spans="2:11">
      <c r="B437" s="109" t="s">
        <v>17</v>
      </c>
      <c r="C437" s="113" t="s">
        <v>16</v>
      </c>
      <c r="D437" s="9">
        <v>45924</v>
      </c>
      <c r="E437" s="111" t="s">
        <v>2224</v>
      </c>
      <c r="F437" s="111" t="s">
        <v>101</v>
      </c>
      <c r="G437" s="112">
        <v>9</v>
      </c>
      <c r="H437" s="117">
        <v>64.2</v>
      </c>
      <c r="I437" s="121">
        <v>577.80000000000007</v>
      </c>
      <c r="J437" s="50" t="s">
        <v>8</v>
      </c>
      <c r="K437" s="26" t="s">
        <v>2148</v>
      </c>
    </row>
    <row r="438" spans="2:11">
      <c r="B438" s="54" t="s">
        <v>17</v>
      </c>
      <c r="C438" s="53" t="s">
        <v>16</v>
      </c>
      <c r="D438" s="9">
        <v>45924</v>
      </c>
      <c r="E438" s="111" t="s">
        <v>2224</v>
      </c>
      <c r="F438" s="111" t="s">
        <v>101</v>
      </c>
      <c r="G438" s="112">
        <v>4</v>
      </c>
      <c r="H438" s="117">
        <v>64.2</v>
      </c>
      <c r="I438" s="121">
        <v>256.8</v>
      </c>
      <c r="J438" s="50" t="s">
        <v>8</v>
      </c>
      <c r="K438" s="26" t="s">
        <v>2149</v>
      </c>
    </row>
    <row r="439" spans="2:11">
      <c r="B439" s="109" t="s">
        <v>17</v>
      </c>
      <c r="C439" s="113" t="s">
        <v>16</v>
      </c>
      <c r="D439" s="9">
        <v>45924</v>
      </c>
      <c r="E439" s="111" t="s">
        <v>2224</v>
      </c>
      <c r="F439" s="111" t="s">
        <v>101</v>
      </c>
      <c r="G439" s="112">
        <v>4</v>
      </c>
      <c r="H439" s="117">
        <v>64.2</v>
      </c>
      <c r="I439" s="121">
        <v>256.8</v>
      </c>
      <c r="J439" s="50" t="s">
        <v>8</v>
      </c>
      <c r="K439" s="26" t="s">
        <v>2150</v>
      </c>
    </row>
    <row r="440" spans="2:11">
      <c r="B440" s="54" t="s">
        <v>17</v>
      </c>
      <c r="C440" s="53" t="s">
        <v>16</v>
      </c>
      <c r="D440" s="9">
        <v>45924</v>
      </c>
      <c r="E440" s="111" t="s">
        <v>2224</v>
      </c>
      <c r="F440" s="111" t="s">
        <v>101</v>
      </c>
      <c r="G440" s="112">
        <v>9</v>
      </c>
      <c r="H440" s="117">
        <v>64.2</v>
      </c>
      <c r="I440" s="121">
        <v>577.80000000000007</v>
      </c>
      <c r="J440" s="50" t="s">
        <v>8</v>
      </c>
      <c r="K440" s="26" t="s">
        <v>2151</v>
      </c>
    </row>
    <row r="441" spans="2:11">
      <c r="B441" s="109" t="s">
        <v>17</v>
      </c>
      <c r="C441" s="113" t="s">
        <v>16</v>
      </c>
      <c r="D441" s="9">
        <v>45924</v>
      </c>
      <c r="E441" s="111" t="s">
        <v>2224</v>
      </c>
      <c r="F441" s="111" t="s">
        <v>101</v>
      </c>
      <c r="G441" s="112">
        <v>9</v>
      </c>
      <c r="H441" s="117">
        <v>64.2</v>
      </c>
      <c r="I441" s="121">
        <v>577.80000000000007</v>
      </c>
      <c r="J441" s="50" t="s">
        <v>8</v>
      </c>
      <c r="K441" s="26" t="s">
        <v>2152</v>
      </c>
    </row>
    <row r="442" spans="2:11">
      <c r="B442" s="54" t="s">
        <v>17</v>
      </c>
      <c r="C442" s="53" t="s">
        <v>16</v>
      </c>
      <c r="D442" s="9">
        <v>45924</v>
      </c>
      <c r="E442" s="111" t="s">
        <v>2224</v>
      </c>
      <c r="F442" s="111" t="s">
        <v>101</v>
      </c>
      <c r="G442" s="112">
        <v>27</v>
      </c>
      <c r="H442" s="117">
        <v>64.2</v>
      </c>
      <c r="I442" s="121">
        <v>1733.4</v>
      </c>
      <c r="J442" s="50" t="s">
        <v>8</v>
      </c>
      <c r="K442" s="26" t="s">
        <v>2153</v>
      </c>
    </row>
    <row r="443" spans="2:11">
      <c r="B443" s="109" t="s">
        <v>17</v>
      </c>
      <c r="C443" s="113" t="s">
        <v>16</v>
      </c>
      <c r="D443" s="9">
        <v>45924</v>
      </c>
      <c r="E443" s="111" t="s">
        <v>2224</v>
      </c>
      <c r="F443" s="111" t="s">
        <v>101</v>
      </c>
      <c r="G443" s="112">
        <v>9</v>
      </c>
      <c r="H443" s="117">
        <v>64.2</v>
      </c>
      <c r="I443" s="121">
        <v>577.80000000000007</v>
      </c>
      <c r="J443" s="50" t="s">
        <v>8</v>
      </c>
      <c r="K443" s="26" t="s">
        <v>2154</v>
      </c>
    </row>
    <row r="444" spans="2:11">
      <c r="B444" s="54" t="s">
        <v>17</v>
      </c>
      <c r="C444" s="53" t="s">
        <v>16</v>
      </c>
      <c r="D444" s="9">
        <v>45924</v>
      </c>
      <c r="E444" s="111" t="s">
        <v>2224</v>
      </c>
      <c r="F444" s="111" t="s">
        <v>101</v>
      </c>
      <c r="G444" s="112">
        <v>9</v>
      </c>
      <c r="H444" s="117">
        <v>64.2</v>
      </c>
      <c r="I444" s="121">
        <v>577.80000000000007</v>
      </c>
      <c r="J444" s="50" t="s">
        <v>8</v>
      </c>
      <c r="K444" s="26" t="s">
        <v>2155</v>
      </c>
    </row>
    <row r="445" spans="2:11">
      <c r="B445" s="109" t="s">
        <v>17</v>
      </c>
      <c r="C445" s="113" t="s">
        <v>16</v>
      </c>
      <c r="D445" s="9">
        <v>45924</v>
      </c>
      <c r="E445" s="111" t="s">
        <v>2224</v>
      </c>
      <c r="F445" s="111" t="s">
        <v>101</v>
      </c>
      <c r="G445" s="112">
        <v>4</v>
      </c>
      <c r="H445" s="117">
        <v>64.2</v>
      </c>
      <c r="I445" s="121">
        <v>256.8</v>
      </c>
      <c r="J445" s="50" t="s">
        <v>8</v>
      </c>
      <c r="K445" s="26" t="s">
        <v>2156</v>
      </c>
    </row>
    <row r="446" spans="2:11">
      <c r="B446" s="54" t="s">
        <v>17</v>
      </c>
      <c r="C446" s="53" t="s">
        <v>16</v>
      </c>
      <c r="D446" s="9">
        <v>45924</v>
      </c>
      <c r="E446" s="111" t="s">
        <v>2224</v>
      </c>
      <c r="F446" s="111" t="s">
        <v>101</v>
      </c>
      <c r="G446" s="112">
        <v>32</v>
      </c>
      <c r="H446" s="117">
        <v>64.2</v>
      </c>
      <c r="I446" s="121">
        <v>2054.4</v>
      </c>
      <c r="J446" s="50" t="s">
        <v>8</v>
      </c>
      <c r="K446" s="26" t="s">
        <v>2157</v>
      </c>
    </row>
    <row r="447" spans="2:11">
      <c r="B447" s="109" t="s">
        <v>17</v>
      </c>
      <c r="C447" s="113" t="s">
        <v>16</v>
      </c>
      <c r="D447" s="9">
        <v>45924</v>
      </c>
      <c r="E447" s="111" t="s">
        <v>1949</v>
      </c>
      <c r="F447" s="111" t="s">
        <v>101</v>
      </c>
      <c r="G447" s="112">
        <v>4</v>
      </c>
      <c r="H447" s="117">
        <v>64.2</v>
      </c>
      <c r="I447" s="121">
        <v>256.8</v>
      </c>
      <c r="J447" s="50" t="s">
        <v>8</v>
      </c>
      <c r="K447" s="26" t="s">
        <v>2159</v>
      </c>
    </row>
    <row r="448" spans="2:11">
      <c r="B448" s="54" t="s">
        <v>17</v>
      </c>
      <c r="C448" s="53" t="s">
        <v>16</v>
      </c>
      <c r="D448" s="9">
        <v>45924</v>
      </c>
      <c r="E448" s="111" t="s">
        <v>2225</v>
      </c>
      <c r="F448" s="111" t="s">
        <v>101</v>
      </c>
      <c r="G448" s="112">
        <v>30</v>
      </c>
      <c r="H448" s="117">
        <v>64.2</v>
      </c>
      <c r="I448" s="121">
        <v>1926</v>
      </c>
      <c r="J448" s="50" t="s">
        <v>8</v>
      </c>
      <c r="K448" s="26" t="s">
        <v>2161</v>
      </c>
    </row>
    <row r="449" spans="2:11">
      <c r="B449" s="109" t="s">
        <v>17</v>
      </c>
      <c r="C449" s="113" t="s">
        <v>16</v>
      </c>
      <c r="D449" s="9">
        <v>45924</v>
      </c>
      <c r="E449" s="111" t="s">
        <v>2226</v>
      </c>
      <c r="F449" s="111" t="s">
        <v>101</v>
      </c>
      <c r="G449" s="112">
        <v>3</v>
      </c>
      <c r="H449" s="117">
        <v>64.25</v>
      </c>
      <c r="I449" s="121">
        <v>192.75</v>
      </c>
      <c r="J449" s="50" t="s">
        <v>8</v>
      </c>
      <c r="K449" s="26" t="s">
        <v>2163</v>
      </c>
    </row>
    <row r="450" spans="2:11">
      <c r="B450" s="54" t="s">
        <v>17</v>
      </c>
      <c r="C450" s="53" t="s">
        <v>16</v>
      </c>
      <c r="D450" s="9">
        <v>45924</v>
      </c>
      <c r="E450" s="111" t="s">
        <v>2227</v>
      </c>
      <c r="F450" s="111" t="s">
        <v>101</v>
      </c>
      <c r="G450" s="112">
        <v>9</v>
      </c>
      <c r="H450" s="117">
        <v>64.2</v>
      </c>
      <c r="I450" s="121">
        <v>577.80000000000007</v>
      </c>
      <c r="J450" s="50" t="s">
        <v>8</v>
      </c>
      <c r="K450" s="26" t="s">
        <v>2165</v>
      </c>
    </row>
    <row r="451" spans="2:11">
      <c r="B451" s="109" t="s">
        <v>17</v>
      </c>
      <c r="C451" s="113" t="s">
        <v>16</v>
      </c>
      <c r="D451" s="9">
        <v>45924</v>
      </c>
      <c r="E451" s="111" t="s">
        <v>2228</v>
      </c>
      <c r="F451" s="111" t="s">
        <v>101</v>
      </c>
      <c r="G451" s="112">
        <v>3</v>
      </c>
      <c r="H451" s="117">
        <v>64.25</v>
      </c>
      <c r="I451" s="121">
        <v>192.75</v>
      </c>
      <c r="J451" s="50" t="s">
        <v>8</v>
      </c>
      <c r="K451" s="26" t="s">
        <v>2167</v>
      </c>
    </row>
    <row r="452" spans="2:11">
      <c r="B452" s="54" t="s">
        <v>17</v>
      </c>
      <c r="C452" s="53" t="s">
        <v>16</v>
      </c>
      <c r="D452" s="9">
        <v>45924</v>
      </c>
      <c r="E452" s="111" t="s">
        <v>2229</v>
      </c>
      <c r="F452" s="111" t="s">
        <v>101</v>
      </c>
      <c r="G452" s="112">
        <v>30</v>
      </c>
      <c r="H452" s="117">
        <v>64.2</v>
      </c>
      <c r="I452" s="121">
        <v>1926</v>
      </c>
      <c r="J452" s="50" t="s">
        <v>8</v>
      </c>
      <c r="K452" s="26" t="s">
        <v>2169</v>
      </c>
    </row>
    <row r="453" spans="2:11">
      <c r="B453" s="109" t="s">
        <v>17</v>
      </c>
      <c r="C453" s="113" t="s">
        <v>16</v>
      </c>
      <c r="D453" s="9">
        <v>45924</v>
      </c>
      <c r="E453" s="111" t="s">
        <v>2230</v>
      </c>
      <c r="F453" s="111" t="s">
        <v>101</v>
      </c>
      <c r="G453" s="112">
        <v>4</v>
      </c>
      <c r="H453" s="117">
        <v>64.2</v>
      </c>
      <c r="I453" s="121">
        <v>256.8</v>
      </c>
      <c r="J453" s="50" t="s">
        <v>8</v>
      </c>
      <c r="K453" s="26" t="s">
        <v>2171</v>
      </c>
    </row>
    <row r="454" spans="2:11">
      <c r="B454" s="54" t="s">
        <v>17</v>
      </c>
      <c r="C454" s="53" t="s">
        <v>16</v>
      </c>
      <c r="D454" s="9">
        <v>45924</v>
      </c>
      <c r="E454" s="111" t="s">
        <v>2231</v>
      </c>
      <c r="F454" s="111" t="s">
        <v>101</v>
      </c>
      <c r="G454" s="112">
        <v>9</v>
      </c>
      <c r="H454" s="117">
        <v>64.2</v>
      </c>
      <c r="I454" s="121">
        <v>577.80000000000007</v>
      </c>
      <c r="J454" s="50" t="s">
        <v>8</v>
      </c>
      <c r="K454" s="26" t="s">
        <v>2173</v>
      </c>
    </row>
    <row r="455" spans="2:11">
      <c r="B455" s="109" t="s">
        <v>17</v>
      </c>
      <c r="C455" s="113" t="s">
        <v>16</v>
      </c>
      <c r="D455" s="9">
        <v>45924</v>
      </c>
      <c r="E455" s="111" t="s">
        <v>2232</v>
      </c>
      <c r="F455" s="111" t="s">
        <v>101</v>
      </c>
      <c r="G455" s="112">
        <v>4</v>
      </c>
      <c r="H455" s="117">
        <v>64.2</v>
      </c>
      <c r="I455" s="121">
        <v>256.8</v>
      </c>
      <c r="J455" s="50" t="s">
        <v>8</v>
      </c>
      <c r="K455" s="26" t="s">
        <v>2175</v>
      </c>
    </row>
    <row r="456" spans="2:11">
      <c r="B456" s="54" t="s">
        <v>17</v>
      </c>
      <c r="C456" s="53" t="s">
        <v>16</v>
      </c>
      <c r="D456" s="9">
        <v>45924</v>
      </c>
      <c r="E456" s="111" t="s">
        <v>2233</v>
      </c>
      <c r="F456" s="111" t="s">
        <v>101</v>
      </c>
      <c r="G456" s="112">
        <v>3</v>
      </c>
      <c r="H456" s="117">
        <v>64.25</v>
      </c>
      <c r="I456" s="121">
        <v>192.75</v>
      </c>
      <c r="J456" s="50" t="s">
        <v>8</v>
      </c>
      <c r="K456" s="26" t="s">
        <v>2177</v>
      </c>
    </row>
    <row r="457" spans="2:11">
      <c r="B457" s="109" t="s">
        <v>17</v>
      </c>
      <c r="C457" s="113" t="s">
        <v>16</v>
      </c>
      <c r="D457" s="9">
        <v>45924</v>
      </c>
      <c r="E457" s="111" t="s">
        <v>2234</v>
      </c>
      <c r="F457" s="111" t="s">
        <v>101</v>
      </c>
      <c r="G457" s="112">
        <v>9</v>
      </c>
      <c r="H457" s="117">
        <v>64.2</v>
      </c>
      <c r="I457" s="121">
        <v>577.80000000000007</v>
      </c>
      <c r="J457" s="50" t="s">
        <v>8</v>
      </c>
      <c r="K457" s="26" t="s">
        <v>2179</v>
      </c>
    </row>
    <row r="458" spans="2:11">
      <c r="B458" s="54" t="s">
        <v>17</v>
      </c>
      <c r="C458" s="53" t="s">
        <v>16</v>
      </c>
      <c r="D458" s="9">
        <v>45924</v>
      </c>
      <c r="E458" s="111" t="s">
        <v>2235</v>
      </c>
      <c r="F458" s="111" t="s">
        <v>101</v>
      </c>
      <c r="G458" s="112">
        <v>30</v>
      </c>
      <c r="H458" s="117">
        <v>64.25</v>
      </c>
      <c r="I458" s="121">
        <v>1927.5</v>
      </c>
      <c r="J458" s="50" t="s">
        <v>8</v>
      </c>
      <c r="K458" s="26" t="s">
        <v>2181</v>
      </c>
    </row>
    <row r="459" spans="2:11">
      <c r="B459" s="109" t="s">
        <v>17</v>
      </c>
      <c r="C459" s="113" t="s">
        <v>16</v>
      </c>
      <c r="D459" s="9">
        <v>45924</v>
      </c>
      <c r="E459" s="111" t="s">
        <v>2236</v>
      </c>
      <c r="F459" s="111" t="s">
        <v>101</v>
      </c>
      <c r="G459" s="112">
        <v>6</v>
      </c>
      <c r="H459" s="117">
        <v>64.25</v>
      </c>
      <c r="I459" s="121">
        <v>385.5</v>
      </c>
      <c r="J459" s="50" t="s">
        <v>8</v>
      </c>
      <c r="K459" s="26" t="s">
        <v>2183</v>
      </c>
    </row>
    <row r="460" spans="2:11">
      <c r="B460" s="54" t="s">
        <v>17</v>
      </c>
      <c r="C460" s="53" t="s">
        <v>16</v>
      </c>
      <c r="D460" s="9">
        <v>45924</v>
      </c>
      <c r="E460" s="111" t="s">
        <v>2237</v>
      </c>
      <c r="F460" s="111" t="s">
        <v>101</v>
      </c>
      <c r="G460" s="112">
        <v>30</v>
      </c>
      <c r="H460" s="117">
        <v>64.25</v>
      </c>
      <c r="I460" s="121">
        <v>1927.5</v>
      </c>
      <c r="J460" s="50" t="s">
        <v>8</v>
      </c>
      <c r="K460" s="26" t="s">
        <v>2185</v>
      </c>
    </row>
    <row r="461" spans="2:11">
      <c r="B461" s="109" t="s">
        <v>17</v>
      </c>
      <c r="C461" s="113" t="s">
        <v>16</v>
      </c>
      <c r="D461" s="9">
        <v>45924</v>
      </c>
      <c r="E461" s="111" t="s">
        <v>2238</v>
      </c>
      <c r="F461" s="111" t="s">
        <v>101</v>
      </c>
      <c r="G461" s="112">
        <v>30</v>
      </c>
      <c r="H461" s="117">
        <v>64.25</v>
      </c>
      <c r="I461" s="121">
        <v>1927.5</v>
      </c>
      <c r="J461" s="50" t="s">
        <v>8</v>
      </c>
      <c r="K461" s="26" t="s">
        <v>2187</v>
      </c>
    </row>
    <row r="462" spans="2:11">
      <c r="B462" s="54" t="s">
        <v>17</v>
      </c>
      <c r="C462" s="53" t="s">
        <v>16</v>
      </c>
      <c r="D462" s="9">
        <v>45924</v>
      </c>
      <c r="E462" s="111" t="s">
        <v>2239</v>
      </c>
      <c r="F462" s="111" t="s">
        <v>101</v>
      </c>
      <c r="G462" s="112">
        <v>30</v>
      </c>
      <c r="H462" s="117">
        <v>64.25</v>
      </c>
      <c r="I462" s="121">
        <v>1927.5</v>
      </c>
      <c r="J462" s="50" t="s">
        <v>8</v>
      </c>
      <c r="K462" s="26" t="s">
        <v>2189</v>
      </c>
    </row>
    <row r="463" spans="2:11">
      <c r="B463" s="109" t="s">
        <v>17</v>
      </c>
      <c r="C463" s="113" t="s">
        <v>16</v>
      </c>
      <c r="D463" s="9">
        <v>45924</v>
      </c>
      <c r="E463" s="111" t="s">
        <v>2240</v>
      </c>
      <c r="F463" s="111" t="s">
        <v>101</v>
      </c>
      <c r="G463" s="112">
        <v>3</v>
      </c>
      <c r="H463" s="117">
        <v>64.25</v>
      </c>
      <c r="I463" s="121">
        <v>192.75</v>
      </c>
      <c r="J463" s="50" t="s">
        <v>8</v>
      </c>
      <c r="K463" s="26" t="s">
        <v>2191</v>
      </c>
    </row>
    <row r="464" spans="2:11">
      <c r="B464" s="54" t="s">
        <v>17</v>
      </c>
      <c r="C464" s="53" t="s">
        <v>16</v>
      </c>
      <c r="D464" s="9">
        <v>45924</v>
      </c>
      <c r="E464" s="111" t="s">
        <v>2240</v>
      </c>
      <c r="F464" s="111" t="s">
        <v>101</v>
      </c>
      <c r="G464" s="112">
        <v>3</v>
      </c>
      <c r="H464" s="117">
        <v>64.25</v>
      </c>
      <c r="I464" s="121">
        <v>192.75</v>
      </c>
      <c r="J464" s="50" t="s">
        <v>8</v>
      </c>
      <c r="K464" s="26" t="s">
        <v>2192</v>
      </c>
    </row>
    <row r="465" spans="2:11">
      <c r="B465" s="109" t="s">
        <v>17</v>
      </c>
      <c r="C465" s="113" t="s">
        <v>16</v>
      </c>
      <c r="D465" s="9">
        <v>45924</v>
      </c>
      <c r="E465" s="111" t="s">
        <v>2240</v>
      </c>
      <c r="F465" s="111" t="s">
        <v>101</v>
      </c>
      <c r="G465" s="112">
        <v>3</v>
      </c>
      <c r="H465" s="117">
        <v>64.25</v>
      </c>
      <c r="I465" s="121">
        <v>192.75</v>
      </c>
      <c r="J465" s="50" t="s">
        <v>8</v>
      </c>
      <c r="K465" s="26" t="s">
        <v>2193</v>
      </c>
    </row>
    <row r="466" spans="2:11">
      <c r="B466" s="54" t="s">
        <v>17</v>
      </c>
      <c r="C466" s="53" t="s">
        <v>16</v>
      </c>
      <c r="D466" s="9">
        <v>45924</v>
      </c>
      <c r="E466" s="111" t="s">
        <v>2241</v>
      </c>
      <c r="F466" s="111" t="s">
        <v>101</v>
      </c>
      <c r="G466" s="112">
        <v>1282</v>
      </c>
      <c r="H466" s="117">
        <v>64.099999999999994</v>
      </c>
      <c r="I466" s="121">
        <v>82176.2</v>
      </c>
      <c r="J466" s="50" t="s">
        <v>8</v>
      </c>
      <c r="K466" s="26" t="s">
        <v>2195</v>
      </c>
    </row>
    <row r="467" spans="2:11">
      <c r="B467" s="109" t="s">
        <v>17</v>
      </c>
      <c r="C467" s="113" t="s">
        <v>16</v>
      </c>
      <c r="D467" s="9">
        <v>45924</v>
      </c>
      <c r="E467" s="111" t="s">
        <v>1979</v>
      </c>
      <c r="F467" s="111" t="s">
        <v>101</v>
      </c>
      <c r="G467" s="112">
        <v>3</v>
      </c>
      <c r="H467" s="117">
        <v>64.099999999999994</v>
      </c>
      <c r="I467" s="121">
        <v>192.29999999999998</v>
      </c>
      <c r="J467" s="50" t="s">
        <v>8</v>
      </c>
      <c r="K467" s="26" t="s">
        <v>2197</v>
      </c>
    </row>
    <row r="468" spans="2:11">
      <c r="B468" s="54" t="s">
        <v>17</v>
      </c>
      <c r="C468" s="53" t="s">
        <v>16</v>
      </c>
      <c r="D468" s="9">
        <v>45924</v>
      </c>
      <c r="E468" s="111" t="s">
        <v>1979</v>
      </c>
      <c r="F468" s="111" t="s">
        <v>101</v>
      </c>
      <c r="G468" s="112">
        <v>30</v>
      </c>
      <c r="H468" s="117">
        <v>64.099999999999994</v>
      </c>
      <c r="I468" s="121">
        <v>1922.9999999999998</v>
      </c>
      <c r="J468" s="50" t="s">
        <v>8</v>
      </c>
      <c r="K468" s="26" t="s">
        <v>2199</v>
      </c>
    </row>
    <row r="469" spans="2:11">
      <c r="B469" s="109" t="s">
        <v>17</v>
      </c>
      <c r="C469" s="113" t="s">
        <v>16</v>
      </c>
      <c r="D469" s="9">
        <v>45924</v>
      </c>
      <c r="E469" s="111" t="s">
        <v>2242</v>
      </c>
      <c r="F469" s="111" t="s">
        <v>101</v>
      </c>
      <c r="G469" s="112">
        <v>2</v>
      </c>
      <c r="H469" s="117">
        <v>64.099999999999994</v>
      </c>
      <c r="I469" s="121">
        <v>128.19999999999999</v>
      </c>
      <c r="J469" s="50" t="s">
        <v>8</v>
      </c>
      <c r="K469" s="26" t="s">
        <v>2201</v>
      </c>
    </row>
    <row r="470" spans="2:11">
      <c r="B470" s="54" t="s">
        <v>17</v>
      </c>
      <c r="C470" s="53" t="s">
        <v>16</v>
      </c>
      <c r="D470" s="9">
        <v>45924</v>
      </c>
      <c r="E470" s="111" t="s">
        <v>2243</v>
      </c>
      <c r="F470" s="111" t="s">
        <v>101</v>
      </c>
      <c r="G470" s="112">
        <v>3</v>
      </c>
      <c r="H470" s="117">
        <v>64.099999999999994</v>
      </c>
      <c r="I470" s="121">
        <v>192.29999999999998</v>
      </c>
      <c r="J470" s="50" t="s">
        <v>8</v>
      </c>
      <c r="K470" s="26" t="s">
        <v>2203</v>
      </c>
    </row>
    <row r="471" spans="2:11">
      <c r="B471" s="109" t="s">
        <v>17</v>
      </c>
      <c r="C471" s="113" t="s">
        <v>16</v>
      </c>
      <c r="D471" s="9">
        <v>45924</v>
      </c>
      <c r="E471" s="111" t="s">
        <v>2243</v>
      </c>
      <c r="F471" s="111" t="s">
        <v>101</v>
      </c>
      <c r="G471" s="112">
        <v>28</v>
      </c>
      <c r="H471" s="117">
        <v>64.099999999999994</v>
      </c>
      <c r="I471" s="121">
        <v>1794.7999999999997</v>
      </c>
      <c r="J471" s="50" t="s">
        <v>8</v>
      </c>
      <c r="K471" s="26" t="s">
        <v>2204</v>
      </c>
    </row>
    <row r="472" spans="2:11">
      <c r="B472" s="54" t="s">
        <v>17</v>
      </c>
      <c r="C472" s="53" t="s">
        <v>16</v>
      </c>
      <c r="D472" s="9">
        <v>45924</v>
      </c>
      <c r="E472" s="111" t="s">
        <v>2243</v>
      </c>
      <c r="F472" s="111" t="s">
        <v>101</v>
      </c>
      <c r="G472" s="112">
        <v>30</v>
      </c>
      <c r="H472" s="117">
        <v>64.099999999999994</v>
      </c>
      <c r="I472" s="121">
        <v>1922.9999999999998</v>
      </c>
      <c r="J472" s="50" t="s">
        <v>8</v>
      </c>
      <c r="K472" s="26" t="s">
        <v>2205</v>
      </c>
    </row>
    <row r="473" spans="2:11">
      <c r="B473" s="109" t="s">
        <v>17</v>
      </c>
      <c r="C473" s="113" t="s">
        <v>16</v>
      </c>
      <c r="D473" s="9">
        <v>45924</v>
      </c>
      <c r="E473" s="111" t="s">
        <v>1993</v>
      </c>
      <c r="F473" s="111" t="s">
        <v>101</v>
      </c>
      <c r="G473" s="112">
        <v>2</v>
      </c>
      <c r="H473" s="117">
        <v>64.099999999999994</v>
      </c>
      <c r="I473" s="121">
        <v>128.19999999999999</v>
      </c>
      <c r="J473" s="50" t="s">
        <v>8</v>
      </c>
      <c r="K473" s="26" t="s">
        <v>2207</v>
      </c>
    </row>
    <row r="474" spans="2:11">
      <c r="B474" s="124" t="s">
        <v>17</v>
      </c>
      <c r="C474" s="126" t="s">
        <v>16</v>
      </c>
      <c r="D474" s="127">
        <v>45924</v>
      </c>
      <c r="E474" s="128" t="s">
        <v>2244</v>
      </c>
      <c r="F474" s="128" t="s">
        <v>101</v>
      </c>
      <c r="G474" s="129">
        <v>687</v>
      </c>
      <c r="H474" s="130">
        <v>64.099999999999994</v>
      </c>
      <c r="I474" s="131">
        <v>44036.7</v>
      </c>
      <c r="J474" s="132" t="s">
        <v>8</v>
      </c>
      <c r="K474" s="133" t="s">
        <v>2209</v>
      </c>
    </row>
  </sheetData>
  <mergeCells count="1">
    <mergeCell ref="D4:J4"/>
  </mergeCells>
  <phoneticPr fontId="15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45814F-5B3F-4A06-8C83-DDA2F24E5FDB}">
  <sheetPr codeName="Sheet9"/>
  <dimension ref="B2:T1001"/>
  <sheetViews>
    <sheetView workbookViewId="0">
      <selection activeCell="E5" sqref="E5"/>
    </sheetView>
  </sheetViews>
  <sheetFormatPr defaultRowHeight="14.5"/>
  <cols>
    <col min="3" max="4" width="14.54296875" bestFit="1" customWidth="1"/>
    <col min="6" max="6" width="14" bestFit="1" customWidth="1"/>
    <col min="10" max="11" width="14.54296875" bestFit="1" customWidth="1"/>
    <col min="12" max="12" width="10.54296875" bestFit="1" customWidth="1"/>
    <col min="13" max="13" width="14" bestFit="1" customWidth="1"/>
  </cols>
  <sheetData>
    <row r="2" spans="2:20">
      <c r="B2" t="s">
        <v>33</v>
      </c>
      <c r="C2" t="s">
        <v>38</v>
      </c>
      <c r="J2" t="s">
        <v>34</v>
      </c>
      <c r="T2" t="s">
        <v>35</v>
      </c>
    </row>
    <row r="3" spans="2:20">
      <c r="C3" t="s">
        <v>39</v>
      </c>
      <c r="D3" t="s">
        <v>37</v>
      </c>
      <c r="E3" t="s">
        <v>36</v>
      </c>
      <c r="F3" t="s">
        <v>40</v>
      </c>
      <c r="J3" t="s">
        <v>39</v>
      </c>
      <c r="K3" t="s">
        <v>37</v>
      </c>
      <c r="L3" t="s">
        <v>36</v>
      </c>
      <c r="M3" t="s">
        <v>40</v>
      </c>
    </row>
    <row r="4" spans="2:20">
      <c r="B4" t="s">
        <v>31</v>
      </c>
      <c r="C4" t="e">
        <f ca="1">(VLOOKUP(TODAY(),#REF!,2,0))</f>
        <v>#REF!</v>
      </c>
      <c r="D4">
        <f ca="1">(VLOOKUP(TODAY(),'PSH daily overview'!$B$11:$H$15,2,0))</f>
        <v>24820</v>
      </c>
      <c r="E4">
        <f ca="1">SUMIFS('18 Sep - 24 Sep 2025 LSE £'!G:G,'18 Sep - 24 Sep 2025 LSE £'!D:D,TODAY())</f>
        <v>24820</v>
      </c>
      <c r="F4">
        <f>SUM('Trades LSE £'!$L:$L)</f>
        <v>24820</v>
      </c>
      <c r="G4" s="57" t="e">
        <f ca="1">AND(C4=D4,C4=E4,C4=F4,D4=E4,D4=F4,E4=F4)</f>
        <v>#REF!</v>
      </c>
      <c r="J4" s="95" t="e">
        <f ca="1">(VLOOKUP(TODAY(),#REF!,3,0))</f>
        <v>#REF!</v>
      </c>
      <c r="K4" s="95">
        <f ca="1">(VLOOKUP(TODAY(),'PSH daily overview'!$B$11:$H$15,3,0))*100</f>
        <v>4769.41</v>
      </c>
      <c r="L4" s="95">
        <f ca="1">SUMIFS('18 Sep - 24 Sep 2025 LSE £'!I:I,'18 Sep - 24 Sep 2025 LSE £'!D:D,TODAY())/E4*100</f>
        <v>4769.4085414987885</v>
      </c>
      <c r="M4" s="95">
        <f>SUM('Trades LSE £'!F:F)/F4*100</f>
        <v>4769.4085414987885</v>
      </c>
      <c r="N4" s="57" t="e">
        <f ca="1">AND(ROUND(J4,2)=ROUND(K4,2),ROUND(J4,2)=ROUND(L4,2),ROUND(J4,2)=ROUND(M4,2),ROUND(K4,2)=ROUND(L4,2),ROUND(K4,2)=ROUND(M4,2),ROUND(L4,2)=ROUND(M4,2))</f>
        <v>#REF!</v>
      </c>
      <c r="T4" s="57" t="e">
        <f ca="1">(VLOOKUP(TODAY(),#REF!,4,0))=(VLOOKUP(TODAY(),'PSH daily overview'!$B$11:$H$15,7,0))</f>
        <v>#REF!</v>
      </c>
    </row>
    <row r="5" spans="2:20">
      <c r="B5" t="s">
        <v>32</v>
      </c>
      <c r="C5" t="e">
        <f ca="1">(VLOOKUP(TODAY(),#REF!,7,0))</f>
        <v>#REF!</v>
      </c>
      <c r="D5">
        <f ca="1">(VLOOKUP(TODAY(),'PSH daily overview'!$B$22:$E$26,2,0))</f>
        <v>5320</v>
      </c>
      <c r="E5">
        <f ca="1">SUMIFS('18 Sep - 24 Sep 2025 LSE $'!G:G,'18 Sep - 24 Sep 2025 LSE $'!D:D,TODAY())</f>
        <v>5320</v>
      </c>
      <c r="F5">
        <f>SUM('Trades LSE $'!$L:$L)</f>
        <v>5320</v>
      </c>
      <c r="G5" s="57" t="e">
        <f ca="1">AND(C5=D5,C5=E5,C5=F5,D5=E5,D5=F5,E5=F5)</f>
        <v>#REF!</v>
      </c>
      <c r="J5" t="e">
        <f ca="1">(VLOOKUP(TODAY(),#REF!,8,0))</f>
        <v>#REF!</v>
      </c>
      <c r="K5" s="91">
        <f ca="1">(VLOOKUP(TODAY(),'PSH daily overview'!$B$22:$E$26,3,0))</f>
        <v>64.1828</v>
      </c>
      <c r="L5" s="91">
        <f ca="1">SUMIFS('18 Sep - 24 Sep 2025 LSE $'!I:I,'18 Sep - 24 Sep 2025 LSE $'!D:D,TODAY())/E5</f>
        <v>64.182763157894669</v>
      </c>
      <c r="M5" s="91">
        <f>SUM('Trades LSE $'!F:F)/F5</f>
        <v>64.182763157894669</v>
      </c>
      <c r="N5" s="57" t="e">
        <f ca="1">AND(ROUND(J5,4)=ROUND(K5,4),ROUND(J5,4)=ROUND(L5,4),ROUND(J5,4)=ROUND(M5,4),ROUND(K5,4)=ROUND(L5,4),ROUND(K5,4)=ROUND(M5,4),ROUND(L5,4)=ROUND(M5,4))</f>
        <v>#REF!</v>
      </c>
    </row>
    <row r="6" spans="2:20">
      <c r="G6" s="57"/>
      <c r="L6" s="91"/>
      <c r="M6" s="91"/>
      <c r="N6" s="57"/>
    </row>
    <row r="11" spans="2:20">
      <c r="K11" s="96"/>
      <c r="L11" s="96"/>
      <c r="M11" s="96"/>
    </row>
    <row r="971" spans="4:11">
      <c r="D971">
        <v>43914</v>
      </c>
      <c r="E971" t="s">
        <v>72</v>
      </c>
      <c r="F971" t="s">
        <v>29</v>
      </c>
      <c r="G971">
        <v>347</v>
      </c>
      <c r="H971">
        <v>14.5</v>
      </c>
      <c r="I971">
        <v>5031.5</v>
      </c>
      <c r="J971" t="s">
        <v>9</v>
      </c>
    </row>
    <row r="972" spans="4:11">
      <c r="D972">
        <v>43914</v>
      </c>
      <c r="E972" t="s">
        <v>72</v>
      </c>
      <c r="F972" t="s">
        <v>29</v>
      </c>
      <c r="G972">
        <v>348</v>
      </c>
      <c r="H972">
        <v>14.48</v>
      </c>
      <c r="I972">
        <v>5039.04</v>
      </c>
      <c r="J972" t="s">
        <v>9</v>
      </c>
      <c r="K972" t="s">
        <v>42</v>
      </c>
    </row>
    <row r="973" spans="4:11">
      <c r="D973">
        <v>43914</v>
      </c>
      <c r="E973" t="s">
        <v>73</v>
      </c>
      <c r="F973" t="s">
        <v>29</v>
      </c>
      <c r="G973">
        <v>148</v>
      </c>
      <c r="H973">
        <v>14.5</v>
      </c>
      <c r="I973">
        <v>2146</v>
      </c>
      <c r="J973" t="s">
        <v>9</v>
      </c>
      <c r="K973" t="s">
        <v>43</v>
      </c>
    </row>
    <row r="974" spans="4:11">
      <c r="D974">
        <v>43914</v>
      </c>
      <c r="E974" t="s">
        <v>73</v>
      </c>
      <c r="F974" t="s">
        <v>29</v>
      </c>
      <c r="G974">
        <v>201</v>
      </c>
      <c r="H974">
        <v>14.5</v>
      </c>
      <c r="I974">
        <v>2914.5</v>
      </c>
      <c r="J974" t="s">
        <v>9</v>
      </c>
      <c r="K974" t="s">
        <v>44</v>
      </c>
    </row>
    <row r="975" spans="4:11">
      <c r="D975">
        <v>43914</v>
      </c>
      <c r="E975" t="s">
        <v>74</v>
      </c>
      <c r="F975" t="s">
        <v>29</v>
      </c>
      <c r="G975">
        <v>390</v>
      </c>
      <c r="H975">
        <v>14.5</v>
      </c>
      <c r="I975">
        <v>5655</v>
      </c>
      <c r="J975" t="s">
        <v>9</v>
      </c>
      <c r="K975" t="s">
        <v>45</v>
      </c>
    </row>
    <row r="976" spans="4:11">
      <c r="D976">
        <v>43914</v>
      </c>
      <c r="E976" t="s">
        <v>74</v>
      </c>
      <c r="F976" t="s">
        <v>29</v>
      </c>
      <c r="G976">
        <v>127</v>
      </c>
      <c r="H976">
        <v>14.5</v>
      </c>
      <c r="I976">
        <v>1841.5</v>
      </c>
      <c r="J976" t="s">
        <v>9</v>
      </c>
      <c r="K976" t="s">
        <v>46</v>
      </c>
    </row>
    <row r="977" spans="4:11">
      <c r="D977">
        <v>43914</v>
      </c>
      <c r="E977" t="s">
        <v>75</v>
      </c>
      <c r="F977" t="s">
        <v>29</v>
      </c>
      <c r="G977">
        <v>34</v>
      </c>
      <c r="H977">
        <v>14.62</v>
      </c>
      <c r="I977">
        <v>497.08</v>
      </c>
      <c r="J977" t="s">
        <v>9</v>
      </c>
      <c r="K977" t="s">
        <v>47</v>
      </c>
    </row>
    <row r="978" spans="4:11">
      <c r="D978">
        <v>43914</v>
      </c>
      <c r="E978" t="s">
        <v>76</v>
      </c>
      <c r="F978" t="s">
        <v>29</v>
      </c>
      <c r="G978">
        <v>1087</v>
      </c>
      <c r="H978">
        <v>14.78</v>
      </c>
      <c r="I978">
        <v>16065.859999999999</v>
      </c>
      <c r="J978" t="s">
        <v>9</v>
      </c>
      <c r="K978" t="s">
        <v>48</v>
      </c>
    </row>
    <row r="979" spans="4:11">
      <c r="D979">
        <v>43914</v>
      </c>
      <c r="E979" t="s">
        <v>77</v>
      </c>
      <c r="F979" t="s">
        <v>29</v>
      </c>
      <c r="G979">
        <v>1367</v>
      </c>
      <c r="H979">
        <v>14.82</v>
      </c>
      <c r="I979">
        <v>20258.939999999999</v>
      </c>
      <c r="J979" t="s">
        <v>9</v>
      </c>
      <c r="K979" t="s">
        <v>49</v>
      </c>
    </row>
    <row r="980" spans="4:11">
      <c r="D980">
        <v>43914</v>
      </c>
      <c r="E980" t="s">
        <v>77</v>
      </c>
      <c r="F980" t="s">
        <v>29</v>
      </c>
      <c r="G980">
        <v>33</v>
      </c>
      <c r="H980">
        <v>14.82</v>
      </c>
      <c r="I980">
        <v>489.06</v>
      </c>
      <c r="J980" t="s">
        <v>9</v>
      </c>
      <c r="K980" t="s">
        <v>50</v>
      </c>
    </row>
    <row r="981" spans="4:11">
      <c r="D981">
        <v>43914</v>
      </c>
      <c r="E981" t="s">
        <v>78</v>
      </c>
      <c r="F981" t="s">
        <v>29</v>
      </c>
      <c r="G981">
        <v>4</v>
      </c>
      <c r="H981">
        <v>14.82</v>
      </c>
      <c r="I981">
        <v>59.28</v>
      </c>
      <c r="J981" t="s">
        <v>9</v>
      </c>
      <c r="K981" t="s">
        <v>51</v>
      </c>
    </row>
    <row r="982" spans="4:11">
      <c r="D982">
        <v>43914</v>
      </c>
      <c r="E982" t="s">
        <v>79</v>
      </c>
      <c r="F982" t="s">
        <v>29</v>
      </c>
      <c r="G982">
        <v>800</v>
      </c>
      <c r="H982">
        <v>14.82</v>
      </c>
      <c r="I982">
        <v>11856</v>
      </c>
      <c r="J982" t="s">
        <v>9</v>
      </c>
      <c r="K982" t="s">
        <v>52</v>
      </c>
    </row>
    <row r="983" spans="4:11">
      <c r="D983">
        <v>43914</v>
      </c>
      <c r="E983" t="s">
        <v>79</v>
      </c>
      <c r="F983" t="s">
        <v>29</v>
      </c>
      <c r="G983">
        <v>200</v>
      </c>
      <c r="H983">
        <v>14.82</v>
      </c>
      <c r="I983">
        <v>2964</v>
      </c>
      <c r="J983" t="s">
        <v>9</v>
      </c>
      <c r="K983" t="s">
        <v>53</v>
      </c>
    </row>
    <row r="984" spans="4:11">
      <c r="D984">
        <v>43914</v>
      </c>
      <c r="E984" t="s">
        <v>80</v>
      </c>
      <c r="F984" t="s">
        <v>29</v>
      </c>
      <c r="G984">
        <v>127</v>
      </c>
      <c r="H984">
        <v>14.92</v>
      </c>
      <c r="I984">
        <v>1894.84</v>
      </c>
      <c r="J984" t="s">
        <v>9</v>
      </c>
      <c r="K984" t="s">
        <v>54</v>
      </c>
    </row>
    <row r="985" spans="4:11">
      <c r="D985">
        <v>43914</v>
      </c>
      <c r="E985" t="s">
        <v>81</v>
      </c>
      <c r="F985" t="s">
        <v>29</v>
      </c>
      <c r="G985">
        <v>107</v>
      </c>
      <c r="H985">
        <v>14.9</v>
      </c>
      <c r="I985">
        <v>1594.3</v>
      </c>
      <c r="J985" t="s">
        <v>9</v>
      </c>
      <c r="K985" t="s">
        <v>55</v>
      </c>
    </row>
    <row r="986" spans="4:11">
      <c r="D986">
        <v>43914</v>
      </c>
      <c r="E986" t="s">
        <v>82</v>
      </c>
      <c r="F986" t="s">
        <v>29</v>
      </c>
      <c r="G986">
        <v>26</v>
      </c>
      <c r="H986">
        <v>14.9</v>
      </c>
      <c r="I986">
        <v>387.40000000000003</v>
      </c>
      <c r="J986" t="s">
        <v>9</v>
      </c>
      <c r="K986" t="s">
        <v>56</v>
      </c>
    </row>
    <row r="987" spans="4:11">
      <c r="D987">
        <v>43914</v>
      </c>
      <c r="E987" t="s">
        <v>83</v>
      </c>
      <c r="F987" t="s">
        <v>29</v>
      </c>
      <c r="G987">
        <v>115</v>
      </c>
      <c r="H987">
        <v>14.9</v>
      </c>
      <c r="I987">
        <v>1713.5</v>
      </c>
      <c r="J987" t="s">
        <v>9</v>
      </c>
      <c r="K987" t="s">
        <v>57</v>
      </c>
    </row>
    <row r="988" spans="4:11">
      <c r="D988">
        <v>43914</v>
      </c>
      <c r="E988" t="s">
        <v>84</v>
      </c>
      <c r="F988" t="s">
        <v>29</v>
      </c>
      <c r="G988">
        <v>224</v>
      </c>
      <c r="H988">
        <v>14.9</v>
      </c>
      <c r="I988">
        <v>3337.6</v>
      </c>
      <c r="J988" t="s">
        <v>9</v>
      </c>
      <c r="K988" t="s">
        <v>58</v>
      </c>
    </row>
    <row r="989" spans="4:11">
      <c r="D989">
        <v>43914</v>
      </c>
      <c r="E989" t="s">
        <v>85</v>
      </c>
      <c r="F989" t="s">
        <v>29</v>
      </c>
      <c r="G989">
        <v>875</v>
      </c>
      <c r="H989">
        <v>14.9</v>
      </c>
      <c r="I989">
        <v>13037.5</v>
      </c>
      <c r="J989" t="s">
        <v>9</v>
      </c>
      <c r="K989" t="s">
        <v>59</v>
      </c>
    </row>
    <row r="990" spans="4:11">
      <c r="D990">
        <v>43914</v>
      </c>
      <c r="E990" t="s">
        <v>85</v>
      </c>
      <c r="F990" t="s">
        <v>29</v>
      </c>
      <c r="G990">
        <v>140</v>
      </c>
      <c r="H990">
        <v>14.88</v>
      </c>
      <c r="I990">
        <v>2083.2000000000003</v>
      </c>
      <c r="J990" t="s">
        <v>9</v>
      </c>
      <c r="K990" t="s">
        <v>60</v>
      </c>
    </row>
    <row r="991" spans="4:11">
      <c r="D991">
        <v>43914</v>
      </c>
      <c r="E991" t="s">
        <v>85</v>
      </c>
      <c r="F991" t="s">
        <v>29</v>
      </c>
      <c r="G991">
        <v>232</v>
      </c>
      <c r="H991">
        <v>14.88</v>
      </c>
      <c r="I991">
        <v>3452.1600000000003</v>
      </c>
      <c r="J991" t="s">
        <v>9</v>
      </c>
      <c r="K991" t="s">
        <v>61</v>
      </c>
    </row>
    <row r="992" spans="4:11">
      <c r="D992">
        <v>43914</v>
      </c>
      <c r="E992" t="s">
        <v>85</v>
      </c>
      <c r="F992" t="s">
        <v>29</v>
      </c>
      <c r="G992">
        <v>125</v>
      </c>
      <c r="H992">
        <v>14.88</v>
      </c>
      <c r="I992">
        <v>1860</v>
      </c>
      <c r="J992" t="s">
        <v>9</v>
      </c>
      <c r="K992" t="s">
        <v>62</v>
      </c>
    </row>
    <row r="993" spans="4:11">
      <c r="D993">
        <v>43914</v>
      </c>
      <c r="E993" t="s">
        <v>41</v>
      </c>
      <c r="F993" t="s">
        <v>29</v>
      </c>
      <c r="G993">
        <v>100</v>
      </c>
      <c r="H993">
        <v>14.9</v>
      </c>
      <c r="I993">
        <v>1490</v>
      </c>
      <c r="J993" t="s">
        <v>9</v>
      </c>
      <c r="K993" t="s">
        <v>63</v>
      </c>
    </row>
    <row r="994" spans="4:11">
      <c r="D994">
        <v>43914</v>
      </c>
      <c r="E994" t="s">
        <v>41</v>
      </c>
      <c r="F994" t="s">
        <v>29</v>
      </c>
      <c r="G994">
        <v>10</v>
      </c>
      <c r="H994">
        <v>14.9</v>
      </c>
      <c r="I994">
        <v>149</v>
      </c>
      <c r="J994" t="s">
        <v>9</v>
      </c>
      <c r="K994" t="s">
        <v>64</v>
      </c>
    </row>
    <row r="995" spans="4:11">
      <c r="D995">
        <v>43914</v>
      </c>
      <c r="E995" t="s">
        <v>86</v>
      </c>
      <c r="F995" t="s">
        <v>29</v>
      </c>
      <c r="G995">
        <v>464</v>
      </c>
      <c r="H995">
        <v>14.84</v>
      </c>
      <c r="I995">
        <v>6885.76</v>
      </c>
      <c r="J995" t="s">
        <v>9</v>
      </c>
      <c r="K995" t="s">
        <v>65</v>
      </c>
    </row>
    <row r="996" spans="4:11">
      <c r="D996">
        <v>43914</v>
      </c>
      <c r="E996" t="s">
        <v>87</v>
      </c>
      <c r="F996" t="s">
        <v>29</v>
      </c>
      <c r="G996">
        <v>240</v>
      </c>
      <c r="H996">
        <v>14.92</v>
      </c>
      <c r="I996">
        <v>3580.8</v>
      </c>
      <c r="J996" t="s">
        <v>9</v>
      </c>
      <c r="K996" t="s">
        <v>66</v>
      </c>
    </row>
    <row r="997" spans="4:11">
      <c r="D997">
        <v>43914</v>
      </c>
      <c r="E997" t="s">
        <v>87</v>
      </c>
      <c r="F997" t="s">
        <v>29</v>
      </c>
      <c r="G997">
        <v>1443</v>
      </c>
      <c r="H997">
        <v>14.92</v>
      </c>
      <c r="I997">
        <v>21529.56</v>
      </c>
      <c r="J997" t="s">
        <v>9</v>
      </c>
      <c r="K997" t="s">
        <v>67</v>
      </c>
    </row>
    <row r="998" spans="4:11">
      <c r="D998">
        <v>43914</v>
      </c>
      <c r="E998" t="s">
        <v>88</v>
      </c>
      <c r="F998" t="s">
        <v>29</v>
      </c>
      <c r="G998">
        <v>39</v>
      </c>
      <c r="H998">
        <v>14.92</v>
      </c>
      <c r="I998">
        <v>581.88</v>
      </c>
      <c r="J998" t="s">
        <v>9</v>
      </c>
      <c r="K998" t="s">
        <v>68</v>
      </c>
    </row>
    <row r="999" spans="4:11">
      <c r="D999">
        <v>43914</v>
      </c>
      <c r="E999" t="s">
        <v>89</v>
      </c>
      <c r="F999" t="s">
        <v>29</v>
      </c>
      <c r="G999">
        <v>124</v>
      </c>
      <c r="H999">
        <v>14.92</v>
      </c>
      <c r="I999">
        <v>1850.08</v>
      </c>
      <c r="J999" t="s">
        <v>9</v>
      </c>
      <c r="K999" t="s">
        <v>69</v>
      </c>
    </row>
    <row r="1000" spans="4:11">
      <c r="D1000">
        <v>43914</v>
      </c>
      <c r="E1000" t="s">
        <v>90</v>
      </c>
      <c r="F1000" t="s">
        <v>29</v>
      </c>
      <c r="G1000">
        <v>200</v>
      </c>
      <c r="H1000">
        <v>14.92</v>
      </c>
      <c r="I1000">
        <v>2984</v>
      </c>
      <c r="J1000" t="s">
        <v>9</v>
      </c>
      <c r="K1000" t="s">
        <v>70</v>
      </c>
    </row>
    <row r="1001" spans="4:11">
      <c r="K1001" t="s">
        <v>71</v>
      </c>
    </row>
  </sheetData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2:AP1040"/>
  <sheetViews>
    <sheetView topLeftCell="A2" zoomScaleNormal="100" workbookViewId="0">
      <selection activeCell="E5" sqref="E5"/>
    </sheetView>
  </sheetViews>
  <sheetFormatPr defaultRowHeight="14.5"/>
  <cols>
    <col min="1" max="1" width="10.7265625" style="99" customWidth="1"/>
    <col min="2" max="2" width="12" customWidth="1"/>
    <col min="3" max="3" width="9.7265625" customWidth="1"/>
    <col min="4" max="4" width="9.1796875" customWidth="1"/>
    <col min="5" max="5" width="10.81640625" style="82" customWidth="1"/>
    <col min="6" max="6" width="14.7265625" style="84" customWidth="1"/>
    <col min="7" max="7" width="14.7265625" customWidth="1"/>
    <col min="8" max="9" width="17.7265625" customWidth="1"/>
    <col min="10" max="13" width="9.1796875" customWidth="1"/>
    <col min="14" max="14" width="14.81640625" customWidth="1"/>
    <col min="15" max="15" width="30.1796875" customWidth="1"/>
    <col min="16" max="16" width="9.1796875" customWidth="1"/>
    <col min="17" max="17" width="17.7265625" customWidth="1"/>
    <col min="18" max="41" width="9.1796875" customWidth="1"/>
  </cols>
  <sheetData>
    <row r="2" spans="1:42">
      <c r="A2" s="98" t="s">
        <v>0</v>
      </c>
      <c r="B2" s="57" t="s">
        <v>4</v>
      </c>
      <c r="C2" s="57" t="s">
        <v>23</v>
      </c>
      <c r="D2" s="58" t="s">
        <v>20</v>
      </c>
      <c r="E2" s="81" t="s">
        <v>21</v>
      </c>
      <c r="F2" s="83" t="s">
        <v>22</v>
      </c>
      <c r="G2" s="59"/>
      <c r="H2" s="59" t="s">
        <v>24</v>
      </c>
      <c r="I2" s="60"/>
    </row>
    <row r="3" spans="1:42">
      <c r="A3" s="98" t="e">
        <f>#REF!</f>
        <v>#REF!</v>
      </c>
      <c r="B3" s="57" t="str">
        <f t="shared" ref="B3:B66" si="0">MID(O3,FIND(" ",O3)+1,8)</f>
        <v>08:20:03</v>
      </c>
      <c r="C3" s="57" t="s">
        <v>101</v>
      </c>
      <c r="D3" s="58">
        <f t="shared" ref="D3:D66" si="1">L3</f>
        <v>30</v>
      </c>
      <c r="E3" s="81">
        <f t="shared" ref="E3:E66" si="2">M3/100</f>
        <v>47.56</v>
      </c>
      <c r="F3" s="83">
        <f t="shared" ref="F3:F66" si="3">(D3*E3)</f>
        <v>1426.8000000000002</v>
      </c>
      <c r="G3" s="59" t="s">
        <v>8</v>
      </c>
      <c r="H3" s="59" t="str">
        <f t="shared" ref="H3:H66" si="4">Q3</f>
        <v>00489600306TRLO1</v>
      </c>
      <c r="I3" s="60"/>
      <c r="J3" s="71" t="s">
        <v>94</v>
      </c>
      <c r="K3" s="93" t="s">
        <v>95</v>
      </c>
      <c r="L3">
        <v>30</v>
      </c>
      <c r="M3">
        <v>4756</v>
      </c>
      <c r="N3" t="s">
        <v>96</v>
      </c>
      <c r="O3" t="s">
        <v>1674</v>
      </c>
      <c r="P3" t="s">
        <v>97</v>
      </c>
      <c r="Q3" t="s">
        <v>1675</v>
      </c>
      <c r="R3">
        <v>20877</v>
      </c>
      <c r="S3">
        <v>1</v>
      </c>
      <c r="T3">
        <v>1</v>
      </c>
      <c r="U3">
        <v>0</v>
      </c>
      <c r="V3" t="s">
        <v>1676</v>
      </c>
      <c r="W3" t="s">
        <v>102</v>
      </c>
      <c r="X3">
        <v>1</v>
      </c>
      <c r="Y3">
        <v>0</v>
      </c>
      <c r="Z3">
        <v>0</v>
      </c>
      <c r="AB3" t="s">
        <v>103</v>
      </c>
      <c r="AC3" t="s">
        <v>31</v>
      </c>
      <c r="AD3">
        <v>1</v>
      </c>
      <c r="AE3" t="s">
        <v>1675</v>
      </c>
      <c r="AF3" t="s">
        <v>94</v>
      </c>
      <c r="AG3">
        <v>1</v>
      </c>
      <c r="AJ3" t="s">
        <v>104</v>
      </c>
      <c r="AK3" t="s">
        <v>104</v>
      </c>
      <c r="AL3" t="s">
        <v>31</v>
      </c>
      <c r="AM3" t="s">
        <v>105</v>
      </c>
      <c r="AN3" t="s">
        <v>31</v>
      </c>
      <c r="AP3">
        <v>0</v>
      </c>
    </row>
    <row r="4" spans="1:42">
      <c r="A4" s="98" t="e">
        <f>#REF!</f>
        <v>#REF!</v>
      </c>
      <c r="B4" s="57" t="str">
        <f t="shared" si="0"/>
        <v>08:20:51</v>
      </c>
      <c r="C4" s="57" t="s">
        <v>101</v>
      </c>
      <c r="D4" s="58">
        <f t="shared" si="1"/>
        <v>210</v>
      </c>
      <c r="E4" s="81">
        <f t="shared" si="2"/>
        <v>47.6</v>
      </c>
      <c r="F4" s="83">
        <f t="shared" si="3"/>
        <v>9996</v>
      </c>
      <c r="G4" s="59" t="s">
        <v>8</v>
      </c>
      <c r="H4" s="59" t="str">
        <f t="shared" si="4"/>
        <v>00489600580TRLO1</v>
      </c>
      <c r="I4" s="60"/>
      <c r="J4" t="s">
        <v>94</v>
      </c>
      <c r="K4" s="93" t="s">
        <v>95</v>
      </c>
      <c r="L4">
        <v>210</v>
      </c>
      <c r="M4">
        <v>4760</v>
      </c>
      <c r="N4" t="s">
        <v>96</v>
      </c>
      <c r="O4" t="s">
        <v>1677</v>
      </c>
      <c r="P4" t="s">
        <v>97</v>
      </c>
      <c r="Q4" t="s">
        <v>1678</v>
      </c>
      <c r="R4">
        <v>20877</v>
      </c>
      <c r="S4">
        <v>1</v>
      </c>
      <c r="T4">
        <v>1</v>
      </c>
      <c r="U4">
        <v>0</v>
      </c>
      <c r="V4" t="s">
        <v>1676</v>
      </c>
      <c r="W4" t="s">
        <v>102</v>
      </c>
      <c r="X4">
        <v>1</v>
      </c>
      <c r="Y4">
        <v>0</v>
      </c>
      <c r="Z4">
        <v>0</v>
      </c>
      <c r="AB4" t="s">
        <v>103</v>
      </c>
      <c r="AC4" t="s">
        <v>31</v>
      </c>
      <c r="AD4">
        <v>1</v>
      </c>
      <c r="AE4" t="s">
        <v>1678</v>
      </c>
      <c r="AF4" t="s">
        <v>94</v>
      </c>
      <c r="AG4">
        <v>1</v>
      </c>
      <c r="AJ4" t="s">
        <v>104</v>
      </c>
      <c r="AK4" t="s">
        <v>104</v>
      </c>
      <c r="AL4" t="s">
        <v>31</v>
      </c>
      <c r="AM4" t="s">
        <v>105</v>
      </c>
      <c r="AN4" t="s">
        <v>31</v>
      </c>
      <c r="AP4">
        <v>0</v>
      </c>
    </row>
    <row r="5" spans="1:42">
      <c r="A5" s="98" t="e">
        <f>#REF!</f>
        <v>#REF!</v>
      </c>
      <c r="B5" s="57" t="str">
        <f t="shared" si="0"/>
        <v>08:20:51</v>
      </c>
      <c r="C5" s="57" t="s">
        <v>101</v>
      </c>
      <c r="D5" s="58">
        <f t="shared" si="1"/>
        <v>26</v>
      </c>
      <c r="E5" s="81">
        <f t="shared" si="2"/>
        <v>47.64</v>
      </c>
      <c r="F5" s="83">
        <f t="shared" si="3"/>
        <v>1238.6400000000001</v>
      </c>
      <c r="G5" s="59" t="s">
        <v>8</v>
      </c>
      <c r="H5" s="59" t="str">
        <f t="shared" si="4"/>
        <v>00489600579TRLO1</v>
      </c>
      <c r="I5" s="60"/>
      <c r="J5" t="s">
        <v>94</v>
      </c>
      <c r="K5" s="93" t="s">
        <v>95</v>
      </c>
      <c r="L5">
        <v>26</v>
      </c>
      <c r="M5">
        <v>4764</v>
      </c>
      <c r="N5" t="s">
        <v>96</v>
      </c>
      <c r="O5" t="s">
        <v>1677</v>
      </c>
      <c r="P5" t="s">
        <v>97</v>
      </c>
      <c r="Q5" t="s">
        <v>1679</v>
      </c>
      <c r="R5">
        <v>20877</v>
      </c>
      <c r="S5">
        <v>1</v>
      </c>
      <c r="T5">
        <v>1</v>
      </c>
      <c r="U5">
        <v>0</v>
      </c>
      <c r="V5" t="s">
        <v>1676</v>
      </c>
      <c r="W5" t="s">
        <v>102</v>
      </c>
      <c r="X5">
        <v>1</v>
      </c>
      <c r="Y5">
        <v>0</v>
      </c>
      <c r="Z5">
        <v>0</v>
      </c>
      <c r="AB5" t="s">
        <v>103</v>
      </c>
      <c r="AC5" t="s">
        <v>31</v>
      </c>
      <c r="AD5">
        <v>1</v>
      </c>
      <c r="AE5" t="s">
        <v>1679</v>
      </c>
      <c r="AF5" t="s">
        <v>94</v>
      </c>
      <c r="AG5">
        <v>1</v>
      </c>
      <c r="AJ5" t="s">
        <v>104</v>
      </c>
      <c r="AK5" t="s">
        <v>104</v>
      </c>
      <c r="AL5" t="s">
        <v>31</v>
      </c>
      <c r="AM5" t="s">
        <v>105</v>
      </c>
      <c r="AN5" t="s">
        <v>31</v>
      </c>
      <c r="AP5">
        <v>0</v>
      </c>
    </row>
    <row r="6" spans="1:42">
      <c r="A6" s="98" t="e">
        <f>#REF!</f>
        <v>#REF!</v>
      </c>
      <c r="B6" s="57" t="str">
        <f t="shared" si="0"/>
        <v>08:21:38</v>
      </c>
      <c r="C6" s="57" t="s">
        <v>101</v>
      </c>
      <c r="D6" s="58">
        <f t="shared" si="1"/>
        <v>1000</v>
      </c>
      <c r="E6" s="81">
        <f t="shared" si="2"/>
        <v>47.6</v>
      </c>
      <c r="F6" s="83">
        <f t="shared" si="3"/>
        <v>47600</v>
      </c>
      <c r="G6" s="59" t="s">
        <v>8</v>
      </c>
      <c r="H6" s="59" t="str">
        <f t="shared" si="4"/>
        <v>00489600829TRLO1</v>
      </c>
      <c r="I6" s="60"/>
      <c r="J6" t="s">
        <v>1680</v>
      </c>
      <c r="K6" s="93" t="s">
        <v>95</v>
      </c>
      <c r="L6">
        <v>1000</v>
      </c>
      <c r="M6">
        <v>4760</v>
      </c>
      <c r="N6" t="s">
        <v>1681</v>
      </c>
      <c r="O6" t="s">
        <v>1682</v>
      </c>
      <c r="P6" t="s">
        <v>1683</v>
      </c>
      <c r="Q6" t="s">
        <v>1684</v>
      </c>
      <c r="R6">
        <v>20877</v>
      </c>
      <c r="S6">
        <v>1</v>
      </c>
      <c r="T6">
        <v>1</v>
      </c>
      <c r="U6">
        <v>0</v>
      </c>
      <c r="V6" t="s">
        <v>1685</v>
      </c>
      <c r="W6" t="s">
        <v>1686</v>
      </c>
      <c r="X6">
        <v>1</v>
      </c>
      <c r="Y6">
        <v>1</v>
      </c>
      <c r="Z6">
        <v>0</v>
      </c>
      <c r="AA6" t="s">
        <v>1683</v>
      </c>
      <c r="AB6" t="s">
        <v>1687</v>
      </c>
      <c r="AC6" t="s">
        <v>31</v>
      </c>
      <c r="AD6">
        <v>1</v>
      </c>
      <c r="AE6" t="s">
        <v>1684</v>
      </c>
      <c r="AF6" t="s">
        <v>1680</v>
      </c>
      <c r="AG6">
        <v>2</v>
      </c>
      <c r="AJ6" t="s">
        <v>104</v>
      </c>
      <c r="AK6" t="s">
        <v>104</v>
      </c>
      <c r="AL6" t="s">
        <v>31</v>
      </c>
      <c r="AM6" t="s">
        <v>105</v>
      </c>
      <c r="AN6" t="s">
        <v>31</v>
      </c>
      <c r="AP6">
        <v>0</v>
      </c>
    </row>
    <row r="7" spans="1:42">
      <c r="A7" s="98" t="e">
        <f>#REF!</f>
        <v>#REF!</v>
      </c>
      <c r="B7" s="57" t="str">
        <f t="shared" si="0"/>
        <v>08:27:59</v>
      </c>
      <c r="C7" s="57" t="s">
        <v>101</v>
      </c>
      <c r="D7" s="58">
        <f t="shared" si="1"/>
        <v>17</v>
      </c>
      <c r="E7" s="81">
        <f t="shared" si="2"/>
        <v>47.62</v>
      </c>
      <c r="F7" s="83">
        <f t="shared" si="3"/>
        <v>809.54</v>
      </c>
      <c r="G7" s="59" t="s">
        <v>8</v>
      </c>
      <c r="H7" s="59" t="str">
        <f t="shared" si="4"/>
        <v>00489603194TRLO1</v>
      </c>
      <c r="I7" s="60"/>
      <c r="J7" t="s">
        <v>94</v>
      </c>
      <c r="K7" s="93" t="s">
        <v>95</v>
      </c>
      <c r="L7">
        <v>17</v>
      </c>
      <c r="M7">
        <v>4762</v>
      </c>
      <c r="N7" t="s">
        <v>96</v>
      </c>
      <c r="O7" t="s">
        <v>1688</v>
      </c>
      <c r="P7" t="s">
        <v>97</v>
      </c>
      <c r="Q7" t="s">
        <v>1689</v>
      </c>
      <c r="R7">
        <v>20877</v>
      </c>
      <c r="S7">
        <v>1</v>
      </c>
      <c r="T7">
        <v>1</v>
      </c>
      <c r="U7">
        <v>0</v>
      </c>
      <c r="V7" t="s">
        <v>1676</v>
      </c>
      <c r="W7" t="s">
        <v>102</v>
      </c>
      <c r="X7">
        <v>1</v>
      </c>
      <c r="Y7">
        <v>0</v>
      </c>
      <c r="Z7">
        <v>0</v>
      </c>
      <c r="AB7" t="s">
        <v>103</v>
      </c>
      <c r="AC7" t="s">
        <v>31</v>
      </c>
      <c r="AD7">
        <v>1</v>
      </c>
      <c r="AE7" t="s">
        <v>1689</v>
      </c>
      <c r="AF7" t="s">
        <v>94</v>
      </c>
      <c r="AG7">
        <v>1</v>
      </c>
      <c r="AJ7" t="s">
        <v>104</v>
      </c>
      <c r="AK7" t="s">
        <v>104</v>
      </c>
      <c r="AL7" t="s">
        <v>31</v>
      </c>
      <c r="AM7" t="s">
        <v>105</v>
      </c>
      <c r="AN7" t="s">
        <v>31</v>
      </c>
      <c r="AP7">
        <v>0</v>
      </c>
    </row>
    <row r="8" spans="1:42">
      <c r="A8" s="98" t="e">
        <f>#REF!</f>
        <v>#REF!</v>
      </c>
      <c r="B8" s="57" t="str">
        <f t="shared" si="0"/>
        <v>08:31:09</v>
      </c>
      <c r="C8" s="57" t="s">
        <v>101</v>
      </c>
      <c r="D8" s="58">
        <f t="shared" si="1"/>
        <v>60</v>
      </c>
      <c r="E8" s="81">
        <f t="shared" si="2"/>
        <v>47.58</v>
      </c>
      <c r="F8" s="83">
        <f t="shared" si="3"/>
        <v>2854.7999999999997</v>
      </c>
      <c r="G8" s="59" t="s">
        <v>8</v>
      </c>
      <c r="H8" s="59" t="str">
        <f t="shared" si="4"/>
        <v>00489604297TRLO1</v>
      </c>
      <c r="I8" s="60"/>
      <c r="J8" t="s">
        <v>94</v>
      </c>
      <c r="K8" s="93" t="s">
        <v>95</v>
      </c>
      <c r="L8">
        <v>60</v>
      </c>
      <c r="M8">
        <v>4758</v>
      </c>
      <c r="N8" t="s">
        <v>96</v>
      </c>
      <c r="O8" t="s">
        <v>1690</v>
      </c>
      <c r="P8" t="s">
        <v>97</v>
      </c>
      <c r="Q8" t="s">
        <v>1691</v>
      </c>
      <c r="R8">
        <v>20877</v>
      </c>
      <c r="S8">
        <v>1</v>
      </c>
      <c r="T8">
        <v>1</v>
      </c>
      <c r="U8">
        <v>0</v>
      </c>
      <c r="V8" t="s">
        <v>1676</v>
      </c>
      <c r="W8" t="s">
        <v>102</v>
      </c>
      <c r="X8">
        <v>1</v>
      </c>
      <c r="Y8">
        <v>0</v>
      </c>
      <c r="Z8">
        <v>0</v>
      </c>
      <c r="AB8" t="s">
        <v>103</v>
      </c>
      <c r="AC8" t="s">
        <v>31</v>
      </c>
      <c r="AD8">
        <v>1</v>
      </c>
      <c r="AE8" t="s">
        <v>1691</v>
      </c>
      <c r="AF8" t="s">
        <v>94</v>
      </c>
      <c r="AG8">
        <v>1</v>
      </c>
      <c r="AJ8" t="s">
        <v>104</v>
      </c>
      <c r="AK8" t="s">
        <v>104</v>
      </c>
      <c r="AL8" t="s">
        <v>31</v>
      </c>
      <c r="AM8" t="s">
        <v>105</v>
      </c>
      <c r="AN8" t="s">
        <v>31</v>
      </c>
      <c r="AP8">
        <v>0</v>
      </c>
    </row>
    <row r="9" spans="1:42">
      <c r="A9" s="98" t="e">
        <f>#REF!</f>
        <v>#REF!</v>
      </c>
      <c r="B9" s="57" t="str">
        <f t="shared" si="0"/>
        <v>08:31:09</v>
      </c>
      <c r="C9" s="57" t="s">
        <v>101</v>
      </c>
      <c r="D9" s="58">
        <f t="shared" si="1"/>
        <v>60</v>
      </c>
      <c r="E9" s="81">
        <f t="shared" si="2"/>
        <v>47.58</v>
      </c>
      <c r="F9" s="83">
        <f t="shared" si="3"/>
        <v>2854.7999999999997</v>
      </c>
      <c r="G9" s="59" t="s">
        <v>8</v>
      </c>
      <c r="H9" s="59" t="str">
        <f t="shared" si="4"/>
        <v>00489604296TRLO1</v>
      </c>
      <c r="I9" s="60"/>
      <c r="J9" t="s">
        <v>94</v>
      </c>
      <c r="K9" s="93" t="s">
        <v>95</v>
      </c>
      <c r="L9">
        <v>60</v>
      </c>
      <c r="M9">
        <v>4758</v>
      </c>
      <c r="N9" t="s">
        <v>96</v>
      </c>
      <c r="O9" t="s">
        <v>1690</v>
      </c>
      <c r="P9" t="s">
        <v>97</v>
      </c>
      <c r="Q9" t="s">
        <v>1692</v>
      </c>
      <c r="R9">
        <v>20877</v>
      </c>
      <c r="S9">
        <v>1</v>
      </c>
      <c r="T9">
        <v>1</v>
      </c>
      <c r="U9">
        <v>0</v>
      </c>
      <c r="V9" t="s">
        <v>1676</v>
      </c>
      <c r="W9" t="s">
        <v>102</v>
      </c>
      <c r="X9">
        <v>1</v>
      </c>
      <c r="Y9">
        <v>0</v>
      </c>
      <c r="Z9">
        <v>0</v>
      </c>
      <c r="AB9" t="s">
        <v>103</v>
      </c>
      <c r="AC9" t="s">
        <v>31</v>
      </c>
      <c r="AD9">
        <v>1</v>
      </c>
      <c r="AE9" t="s">
        <v>1692</v>
      </c>
      <c r="AF9" t="s">
        <v>94</v>
      </c>
      <c r="AG9">
        <v>1</v>
      </c>
      <c r="AJ9" t="s">
        <v>104</v>
      </c>
      <c r="AK9" t="s">
        <v>104</v>
      </c>
      <c r="AL9" t="s">
        <v>31</v>
      </c>
      <c r="AM9" t="s">
        <v>105</v>
      </c>
      <c r="AN9" t="s">
        <v>31</v>
      </c>
      <c r="AP9">
        <v>0</v>
      </c>
    </row>
    <row r="10" spans="1:42">
      <c r="A10" s="98" t="e">
        <f>#REF!</f>
        <v>#REF!</v>
      </c>
      <c r="B10" s="57" t="str">
        <f t="shared" si="0"/>
        <v>08:31:11</v>
      </c>
      <c r="C10" s="57" t="s">
        <v>101</v>
      </c>
      <c r="D10" s="58">
        <f t="shared" si="1"/>
        <v>13</v>
      </c>
      <c r="E10" s="81">
        <f t="shared" si="2"/>
        <v>47.58</v>
      </c>
      <c r="F10" s="83">
        <f t="shared" si="3"/>
        <v>618.54</v>
      </c>
      <c r="G10" s="59" t="s">
        <v>8</v>
      </c>
      <c r="H10" s="59" t="str">
        <f t="shared" si="4"/>
        <v>00489604304TRLO1</v>
      </c>
      <c r="I10" s="60"/>
      <c r="J10" t="s">
        <v>94</v>
      </c>
      <c r="K10" s="93" t="s">
        <v>95</v>
      </c>
      <c r="L10">
        <v>13</v>
      </c>
      <c r="M10">
        <v>4758</v>
      </c>
      <c r="N10" t="s">
        <v>96</v>
      </c>
      <c r="O10" t="s">
        <v>1693</v>
      </c>
      <c r="P10" t="s">
        <v>97</v>
      </c>
      <c r="Q10" t="s">
        <v>1694</v>
      </c>
      <c r="R10">
        <v>20877</v>
      </c>
      <c r="S10">
        <v>1</v>
      </c>
      <c r="T10">
        <v>1</v>
      </c>
      <c r="U10">
        <v>0</v>
      </c>
      <c r="V10" t="s">
        <v>1676</v>
      </c>
      <c r="W10" t="s">
        <v>102</v>
      </c>
      <c r="X10">
        <v>1</v>
      </c>
      <c r="Y10">
        <v>0</v>
      </c>
      <c r="Z10">
        <v>0</v>
      </c>
      <c r="AB10" t="s">
        <v>103</v>
      </c>
      <c r="AC10" t="s">
        <v>31</v>
      </c>
      <c r="AD10">
        <v>1</v>
      </c>
      <c r="AE10" t="s">
        <v>1694</v>
      </c>
      <c r="AF10" t="s">
        <v>94</v>
      </c>
      <c r="AG10">
        <v>1</v>
      </c>
      <c r="AJ10" t="s">
        <v>104</v>
      </c>
      <c r="AK10" t="s">
        <v>104</v>
      </c>
      <c r="AL10" t="s">
        <v>31</v>
      </c>
      <c r="AM10" t="s">
        <v>105</v>
      </c>
      <c r="AN10" t="s">
        <v>31</v>
      </c>
      <c r="AP10">
        <v>0</v>
      </c>
    </row>
    <row r="11" spans="1:42">
      <c r="A11" s="98" t="e">
        <f>#REF!</f>
        <v>#REF!</v>
      </c>
      <c r="B11" s="57" t="str">
        <f t="shared" si="0"/>
        <v>08:31:11</v>
      </c>
      <c r="C11" s="57" t="s">
        <v>101</v>
      </c>
      <c r="D11" s="58">
        <f t="shared" si="1"/>
        <v>13</v>
      </c>
      <c r="E11" s="81">
        <f t="shared" si="2"/>
        <v>47.58</v>
      </c>
      <c r="F11" s="83">
        <f t="shared" si="3"/>
        <v>618.54</v>
      </c>
      <c r="G11" s="59" t="s">
        <v>8</v>
      </c>
      <c r="H11" s="59" t="str">
        <f t="shared" si="4"/>
        <v>00489604303TRLO1</v>
      </c>
      <c r="I11" s="60"/>
      <c r="J11" t="s">
        <v>94</v>
      </c>
      <c r="K11" s="93" t="s">
        <v>95</v>
      </c>
      <c r="L11">
        <v>13</v>
      </c>
      <c r="M11">
        <v>4758</v>
      </c>
      <c r="N11" t="s">
        <v>96</v>
      </c>
      <c r="O11" t="s">
        <v>1693</v>
      </c>
      <c r="P11" t="s">
        <v>97</v>
      </c>
      <c r="Q11" t="s">
        <v>1695</v>
      </c>
      <c r="R11">
        <v>20877</v>
      </c>
      <c r="S11">
        <v>1</v>
      </c>
      <c r="T11">
        <v>1</v>
      </c>
      <c r="U11">
        <v>0</v>
      </c>
      <c r="V11" t="s">
        <v>1676</v>
      </c>
      <c r="W11" t="s">
        <v>102</v>
      </c>
      <c r="X11">
        <v>1</v>
      </c>
      <c r="Y11">
        <v>0</v>
      </c>
      <c r="Z11">
        <v>0</v>
      </c>
      <c r="AB11" t="s">
        <v>103</v>
      </c>
      <c r="AC11" t="s">
        <v>31</v>
      </c>
      <c r="AD11">
        <v>1</v>
      </c>
      <c r="AE11" t="s">
        <v>1695</v>
      </c>
      <c r="AF11" t="s">
        <v>94</v>
      </c>
      <c r="AG11">
        <v>1</v>
      </c>
      <c r="AJ11" t="s">
        <v>104</v>
      </c>
      <c r="AK11" t="s">
        <v>104</v>
      </c>
      <c r="AL11" t="s">
        <v>31</v>
      </c>
      <c r="AM11" t="s">
        <v>105</v>
      </c>
      <c r="AN11" t="s">
        <v>31</v>
      </c>
      <c r="AP11">
        <v>0</v>
      </c>
    </row>
    <row r="12" spans="1:42">
      <c r="A12" s="98" t="e">
        <f>#REF!</f>
        <v>#REF!</v>
      </c>
      <c r="B12" s="57" t="str">
        <f t="shared" si="0"/>
        <v>08:31:12</v>
      </c>
      <c r="C12" s="57" t="s">
        <v>101</v>
      </c>
      <c r="D12" s="58">
        <f t="shared" si="1"/>
        <v>17</v>
      </c>
      <c r="E12" s="81">
        <f t="shared" si="2"/>
        <v>47.58</v>
      </c>
      <c r="F12" s="83">
        <f t="shared" si="3"/>
        <v>808.86</v>
      </c>
      <c r="G12" s="59" t="s">
        <v>8</v>
      </c>
      <c r="H12" s="59" t="str">
        <f t="shared" si="4"/>
        <v>00489604308TRLO1</v>
      </c>
      <c r="I12" s="60"/>
      <c r="J12" t="s">
        <v>94</v>
      </c>
      <c r="K12" s="93" t="s">
        <v>95</v>
      </c>
      <c r="L12">
        <v>17</v>
      </c>
      <c r="M12">
        <v>4758</v>
      </c>
      <c r="N12" t="s">
        <v>96</v>
      </c>
      <c r="O12" t="s">
        <v>1696</v>
      </c>
      <c r="P12" t="s">
        <v>97</v>
      </c>
      <c r="Q12" t="s">
        <v>1697</v>
      </c>
      <c r="R12">
        <v>20877</v>
      </c>
      <c r="S12">
        <v>1</v>
      </c>
      <c r="T12">
        <v>1</v>
      </c>
      <c r="U12">
        <v>0</v>
      </c>
      <c r="V12" t="s">
        <v>1676</v>
      </c>
      <c r="W12" t="s">
        <v>102</v>
      </c>
      <c r="X12">
        <v>1</v>
      </c>
      <c r="Y12">
        <v>0</v>
      </c>
      <c r="Z12">
        <v>0</v>
      </c>
      <c r="AB12" t="s">
        <v>103</v>
      </c>
      <c r="AC12" t="s">
        <v>31</v>
      </c>
      <c r="AD12">
        <v>1</v>
      </c>
      <c r="AE12" t="s">
        <v>1697</v>
      </c>
      <c r="AF12" t="s">
        <v>94</v>
      </c>
      <c r="AG12">
        <v>1</v>
      </c>
      <c r="AJ12" t="s">
        <v>104</v>
      </c>
      <c r="AK12" t="s">
        <v>104</v>
      </c>
      <c r="AL12" t="s">
        <v>31</v>
      </c>
      <c r="AM12" t="s">
        <v>105</v>
      </c>
      <c r="AN12" t="s">
        <v>31</v>
      </c>
      <c r="AP12">
        <v>0</v>
      </c>
    </row>
    <row r="13" spans="1:42">
      <c r="A13" s="98" t="e">
        <f>#REF!</f>
        <v>#REF!</v>
      </c>
      <c r="B13" s="57" t="str">
        <f t="shared" si="0"/>
        <v>08:32:22</v>
      </c>
      <c r="C13" s="57" t="s">
        <v>101</v>
      </c>
      <c r="D13" s="58">
        <f t="shared" si="1"/>
        <v>60</v>
      </c>
      <c r="E13" s="81">
        <f t="shared" si="2"/>
        <v>47.54</v>
      </c>
      <c r="F13" s="83">
        <f t="shared" si="3"/>
        <v>2852.4</v>
      </c>
      <c r="G13" s="59" t="s">
        <v>8</v>
      </c>
      <c r="H13" s="59" t="str">
        <f t="shared" si="4"/>
        <v>00489604892TRLO1</v>
      </c>
      <c r="I13" s="60"/>
      <c r="J13" t="s">
        <v>94</v>
      </c>
      <c r="K13" s="93" t="s">
        <v>95</v>
      </c>
      <c r="L13">
        <v>60</v>
      </c>
      <c r="M13">
        <v>4754</v>
      </c>
      <c r="N13" t="s">
        <v>96</v>
      </c>
      <c r="O13" t="s">
        <v>1698</v>
      </c>
      <c r="P13" t="s">
        <v>97</v>
      </c>
      <c r="Q13" t="s">
        <v>1699</v>
      </c>
      <c r="R13">
        <v>20877</v>
      </c>
      <c r="S13">
        <v>1</v>
      </c>
      <c r="T13">
        <v>1</v>
      </c>
      <c r="U13">
        <v>0</v>
      </c>
      <c r="V13" t="s">
        <v>1676</v>
      </c>
      <c r="W13" t="s">
        <v>102</v>
      </c>
      <c r="X13">
        <v>1</v>
      </c>
      <c r="Y13">
        <v>0</v>
      </c>
      <c r="Z13">
        <v>0</v>
      </c>
      <c r="AB13" t="s">
        <v>103</v>
      </c>
      <c r="AC13" t="s">
        <v>31</v>
      </c>
      <c r="AD13">
        <v>1</v>
      </c>
      <c r="AE13" t="s">
        <v>1699</v>
      </c>
      <c r="AF13" t="s">
        <v>94</v>
      </c>
      <c r="AG13">
        <v>1</v>
      </c>
      <c r="AJ13" t="s">
        <v>104</v>
      </c>
      <c r="AK13" t="s">
        <v>104</v>
      </c>
      <c r="AL13" t="s">
        <v>31</v>
      </c>
      <c r="AM13" t="s">
        <v>105</v>
      </c>
      <c r="AN13" t="s">
        <v>31</v>
      </c>
      <c r="AP13">
        <v>0</v>
      </c>
    </row>
    <row r="14" spans="1:42">
      <c r="A14" s="98" t="e">
        <f>#REF!</f>
        <v>#REF!</v>
      </c>
      <c r="B14" s="57" t="str">
        <f t="shared" si="0"/>
        <v>08:33:35</v>
      </c>
      <c r="C14" s="57" t="s">
        <v>101</v>
      </c>
      <c r="D14" s="58">
        <f t="shared" si="1"/>
        <v>16</v>
      </c>
      <c r="E14" s="81">
        <f t="shared" si="2"/>
        <v>47.52</v>
      </c>
      <c r="F14" s="83">
        <f t="shared" si="3"/>
        <v>760.32</v>
      </c>
      <c r="G14" s="59" t="s">
        <v>8</v>
      </c>
      <c r="H14" s="59" t="str">
        <f t="shared" si="4"/>
        <v>00489605299TRLO1</v>
      </c>
      <c r="I14" s="60"/>
      <c r="J14" t="s">
        <v>94</v>
      </c>
      <c r="K14" s="93" t="s">
        <v>95</v>
      </c>
      <c r="L14">
        <v>16</v>
      </c>
      <c r="M14">
        <v>4752</v>
      </c>
      <c r="N14" t="s">
        <v>96</v>
      </c>
      <c r="O14" t="s">
        <v>1700</v>
      </c>
      <c r="P14" t="s">
        <v>97</v>
      </c>
      <c r="Q14" t="s">
        <v>1701</v>
      </c>
      <c r="R14">
        <v>20877</v>
      </c>
      <c r="S14">
        <v>1</v>
      </c>
      <c r="T14">
        <v>1</v>
      </c>
      <c r="U14">
        <v>0</v>
      </c>
      <c r="V14" t="s">
        <v>1676</v>
      </c>
      <c r="W14" t="s">
        <v>102</v>
      </c>
      <c r="X14">
        <v>1</v>
      </c>
      <c r="Y14">
        <v>0</v>
      </c>
      <c r="Z14">
        <v>0</v>
      </c>
      <c r="AB14" t="s">
        <v>103</v>
      </c>
      <c r="AC14" t="s">
        <v>31</v>
      </c>
      <c r="AD14">
        <v>1</v>
      </c>
      <c r="AE14" t="s">
        <v>1701</v>
      </c>
      <c r="AF14" t="s">
        <v>94</v>
      </c>
      <c r="AG14">
        <v>1</v>
      </c>
      <c r="AJ14" t="s">
        <v>104</v>
      </c>
      <c r="AK14" t="s">
        <v>104</v>
      </c>
      <c r="AL14" t="s">
        <v>31</v>
      </c>
      <c r="AM14" t="s">
        <v>105</v>
      </c>
      <c r="AN14" t="s">
        <v>31</v>
      </c>
      <c r="AP14">
        <v>0</v>
      </c>
    </row>
    <row r="15" spans="1:42">
      <c r="A15" s="98" t="e">
        <f>#REF!</f>
        <v>#REF!</v>
      </c>
      <c r="B15" s="57" t="str">
        <f t="shared" si="0"/>
        <v>08:34:29</v>
      </c>
      <c r="C15" s="57" t="s">
        <v>101</v>
      </c>
      <c r="D15" s="58">
        <f t="shared" si="1"/>
        <v>30</v>
      </c>
      <c r="E15" s="81">
        <f t="shared" si="2"/>
        <v>47.52</v>
      </c>
      <c r="F15" s="83">
        <f t="shared" si="3"/>
        <v>1425.6000000000001</v>
      </c>
      <c r="G15" s="59" t="s">
        <v>8</v>
      </c>
      <c r="H15" s="59" t="str">
        <f t="shared" si="4"/>
        <v>00489605508TRLO1</v>
      </c>
      <c r="I15" s="60"/>
      <c r="J15" t="s">
        <v>94</v>
      </c>
      <c r="K15" s="93" t="s">
        <v>95</v>
      </c>
      <c r="L15">
        <v>30</v>
      </c>
      <c r="M15">
        <v>4752</v>
      </c>
      <c r="N15" t="s">
        <v>96</v>
      </c>
      <c r="O15" t="s">
        <v>1702</v>
      </c>
      <c r="P15" t="s">
        <v>97</v>
      </c>
      <c r="Q15" t="s">
        <v>1703</v>
      </c>
      <c r="R15">
        <v>20877</v>
      </c>
      <c r="S15">
        <v>1</v>
      </c>
      <c r="T15">
        <v>1</v>
      </c>
      <c r="U15">
        <v>0</v>
      </c>
      <c r="V15" t="s">
        <v>1676</v>
      </c>
      <c r="W15" t="s">
        <v>102</v>
      </c>
      <c r="X15">
        <v>1</v>
      </c>
      <c r="Y15">
        <v>0</v>
      </c>
      <c r="Z15">
        <v>0</v>
      </c>
      <c r="AB15" t="s">
        <v>103</v>
      </c>
      <c r="AC15" t="s">
        <v>31</v>
      </c>
      <c r="AD15">
        <v>1</v>
      </c>
      <c r="AE15" t="s">
        <v>1703</v>
      </c>
      <c r="AF15" t="s">
        <v>94</v>
      </c>
      <c r="AG15">
        <v>1</v>
      </c>
      <c r="AJ15" t="s">
        <v>104</v>
      </c>
      <c r="AK15" t="s">
        <v>104</v>
      </c>
      <c r="AL15" t="s">
        <v>31</v>
      </c>
      <c r="AM15" t="s">
        <v>105</v>
      </c>
      <c r="AN15" t="s">
        <v>31</v>
      </c>
      <c r="AP15">
        <v>0</v>
      </c>
    </row>
    <row r="16" spans="1:42">
      <c r="A16" s="98" t="e">
        <f>#REF!</f>
        <v>#REF!</v>
      </c>
      <c r="B16" s="57" t="str">
        <f t="shared" si="0"/>
        <v>08:36:56</v>
      </c>
      <c r="C16" s="57" t="s">
        <v>101</v>
      </c>
      <c r="D16" s="58">
        <f t="shared" si="1"/>
        <v>6</v>
      </c>
      <c r="E16" s="81">
        <f t="shared" si="2"/>
        <v>47.52</v>
      </c>
      <c r="F16" s="83">
        <f t="shared" si="3"/>
        <v>285.12</v>
      </c>
      <c r="G16" s="59" t="s">
        <v>8</v>
      </c>
      <c r="H16" s="59" t="str">
        <f t="shared" si="4"/>
        <v>00489606058TRLO1</v>
      </c>
      <c r="I16" s="60"/>
      <c r="J16" t="s">
        <v>94</v>
      </c>
      <c r="K16" s="93" t="s">
        <v>95</v>
      </c>
      <c r="L16">
        <v>6</v>
      </c>
      <c r="M16">
        <v>4752</v>
      </c>
      <c r="N16" t="s">
        <v>96</v>
      </c>
      <c r="O16" t="s">
        <v>1704</v>
      </c>
      <c r="P16" t="s">
        <v>97</v>
      </c>
      <c r="Q16" t="s">
        <v>1705</v>
      </c>
      <c r="R16">
        <v>20877</v>
      </c>
      <c r="S16">
        <v>1</v>
      </c>
      <c r="T16">
        <v>1</v>
      </c>
      <c r="U16">
        <v>0</v>
      </c>
      <c r="V16" t="s">
        <v>1676</v>
      </c>
      <c r="W16" t="s">
        <v>102</v>
      </c>
      <c r="X16">
        <v>1</v>
      </c>
      <c r="Y16">
        <v>0</v>
      </c>
      <c r="Z16">
        <v>0</v>
      </c>
      <c r="AB16" t="s">
        <v>103</v>
      </c>
      <c r="AC16" t="s">
        <v>31</v>
      </c>
      <c r="AD16">
        <v>1</v>
      </c>
      <c r="AE16" t="s">
        <v>1705</v>
      </c>
      <c r="AF16" t="s">
        <v>94</v>
      </c>
      <c r="AG16">
        <v>1</v>
      </c>
      <c r="AJ16" t="s">
        <v>104</v>
      </c>
      <c r="AK16" t="s">
        <v>104</v>
      </c>
      <c r="AL16" t="s">
        <v>31</v>
      </c>
      <c r="AM16" t="s">
        <v>105</v>
      </c>
      <c r="AN16" t="s">
        <v>31</v>
      </c>
      <c r="AP16">
        <v>0</v>
      </c>
    </row>
    <row r="17" spans="1:42">
      <c r="A17" s="98" t="e">
        <f>#REF!</f>
        <v>#REF!</v>
      </c>
      <c r="B17" s="57" t="str">
        <f t="shared" si="0"/>
        <v>08:36:56</v>
      </c>
      <c r="C17" s="57" t="s">
        <v>101</v>
      </c>
      <c r="D17" s="58">
        <f t="shared" si="1"/>
        <v>54</v>
      </c>
      <c r="E17" s="81">
        <f t="shared" si="2"/>
        <v>47.52</v>
      </c>
      <c r="F17" s="83">
        <f t="shared" si="3"/>
        <v>2566.0800000000004</v>
      </c>
      <c r="G17" s="59" t="s">
        <v>8</v>
      </c>
      <c r="H17" s="59" t="str">
        <f t="shared" si="4"/>
        <v>00489606057TRLO1</v>
      </c>
      <c r="I17" s="60"/>
      <c r="J17" t="s">
        <v>94</v>
      </c>
      <c r="K17" s="93" t="s">
        <v>95</v>
      </c>
      <c r="L17">
        <v>54</v>
      </c>
      <c r="M17">
        <v>4752</v>
      </c>
      <c r="N17" t="s">
        <v>96</v>
      </c>
      <c r="O17" t="s">
        <v>1704</v>
      </c>
      <c r="P17" t="s">
        <v>97</v>
      </c>
      <c r="Q17" t="s">
        <v>1706</v>
      </c>
      <c r="R17">
        <v>20877</v>
      </c>
      <c r="S17">
        <v>1</v>
      </c>
      <c r="T17">
        <v>1</v>
      </c>
      <c r="U17">
        <v>0</v>
      </c>
      <c r="V17" t="s">
        <v>1676</v>
      </c>
      <c r="W17" t="s">
        <v>102</v>
      </c>
      <c r="X17">
        <v>1</v>
      </c>
      <c r="Y17">
        <v>0</v>
      </c>
      <c r="Z17">
        <v>0</v>
      </c>
      <c r="AB17" t="s">
        <v>103</v>
      </c>
      <c r="AC17" t="s">
        <v>31</v>
      </c>
      <c r="AD17">
        <v>1</v>
      </c>
      <c r="AE17" t="s">
        <v>1706</v>
      </c>
      <c r="AF17" t="s">
        <v>94</v>
      </c>
      <c r="AG17">
        <v>1</v>
      </c>
      <c r="AJ17" t="s">
        <v>104</v>
      </c>
      <c r="AK17" t="s">
        <v>104</v>
      </c>
      <c r="AL17" t="s">
        <v>31</v>
      </c>
      <c r="AM17" t="s">
        <v>105</v>
      </c>
      <c r="AN17" t="s">
        <v>31</v>
      </c>
      <c r="AP17">
        <v>0</v>
      </c>
    </row>
    <row r="18" spans="1:42">
      <c r="A18" s="98" t="e">
        <f>#REF!</f>
        <v>#REF!</v>
      </c>
      <c r="B18" s="57" t="str">
        <f t="shared" si="0"/>
        <v>08:37:20</v>
      </c>
      <c r="C18" s="57" t="s">
        <v>101</v>
      </c>
      <c r="D18" s="58">
        <f t="shared" si="1"/>
        <v>13</v>
      </c>
      <c r="E18" s="81">
        <f t="shared" si="2"/>
        <v>47.52</v>
      </c>
      <c r="F18" s="83">
        <f t="shared" si="3"/>
        <v>617.76</v>
      </c>
      <c r="G18" s="59" t="s">
        <v>8</v>
      </c>
      <c r="H18" s="59" t="str">
        <f t="shared" si="4"/>
        <v>00489606139TRLO1</v>
      </c>
      <c r="I18" s="60"/>
      <c r="J18" t="s">
        <v>94</v>
      </c>
      <c r="K18" s="93" t="s">
        <v>95</v>
      </c>
      <c r="L18">
        <v>13</v>
      </c>
      <c r="M18">
        <v>4752</v>
      </c>
      <c r="N18" t="s">
        <v>96</v>
      </c>
      <c r="O18" t="s">
        <v>1707</v>
      </c>
      <c r="P18" t="s">
        <v>97</v>
      </c>
      <c r="Q18" t="s">
        <v>1708</v>
      </c>
      <c r="R18">
        <v>20877</v>
      </c>
      <c r="S18">
        <v>1</v>
      </c>
      <c r="T18">
        <v>1</v>
      </c>
      <c r="U18">
        <v>0</v>
      </c>
      <c r="V18" t="s">
        <v>1676</v>
      </c>
      <c r="W18" t="s">
        <v>102</v>
      </c>
      <c r="X18">
        <v>1</v>
      </c>
      <c r="Y18">
        <v>0</v>
      </c>
      <c r="Z18">
        <v>0</v>
      </c>
      <c r="AB18" t="s">
        <v>103</v>
      </c>
      <c r="AC18" t="s">
        <v>31</v>
      </c>
      <c r="AD18">
        <v>1</v>
      </c>
      <c r="AE18" t="s">
        <v>1708</v>
      </c>
      <c r="AF18" t="s">
        <v>94</v>
      </c>
      <c r="AG18">
        <v>1</v>
      </c>
      <c r="AJ18" t="s">
        <v>104</v>
      </c>
      <c r="AK18" t="s">
        <v>104</v>
      </c>
      <c r="AL18" t="s">
        <v>31</v>
      </c>
      <c r="AM18" t="s">
        <v>105</v>
      </c>
      <c r="AN18" t="s">
        <v>31</v>
      </c>
      <c r="AP18">
        <v>0</v>
      </c>
    </row>
    <row r="19" spans="1:42">
      <c r="A19" s="98" t="e">
        <f>#REF!</f>
        <v>#REF!</v>
      </c>
      <c r="B19" s="57" t="str">
        <f t="shared" si="0"/>
        <v>09:12:36</v>
      </c>
      <c r="C19" s="57" t="s">
        <v>101</v>
      </c>
      <c r="D19" s="58">
        <f t="shared" si="1"/>
        <v>30</v>
      </c>
      <c r="E19" s="81">
        <f t="shared" si="2"/>
        <v>47.54</v>
      </c>
      <c r="F19" s="83">
        <f t="shared" si="3"/>
        <v>1426.2</v>
      </c>
      <c r="G19" s="59" t="s">
        <v>8</v>
      </c>
      <c r="H19" s="59" t="str">
        <f t="shared" si="4"/>
        <v>00489615079TRLO1</v>
      </c>
      <c r="I19" s="60"/>
      <c r="J19" t="s">
        <v>94</v>
      </c>
      <c r="K19" s="93" t="s">
        <v>95</v>
      </c>
      <c r="L19">
        <v>30</v>
      </c>
      <c r="M19">
        <v>4754</v>
      </c>
      <c r="N19" t="s">
        <v>96</v>
      </c>
      <c r="O19" t="s">
        <v>1709</v>
      </c>
      <c r="P19" t="s">
        <v>97</v>
      </c>
      <c r="Q19" t="s">
        <v>1710</v>
      </c>
      <c r="R19">
        <v>20877</v>
      </c>
      <c r="S19">
        <v>1</v>
      </c>
      <c r="T19">
        <v>1</v>
      </c>
      <c r="U19">
        <v>0</v>
      </c>
      <c r="V19" t="s">
        <v>1676</v>
      </c>
      <c r="W19" t="s">
        <v>102</v>
      </c>
      <c r="X19">
        <v>1</v>
      </c>
      <c r="Y19">
        <v>0</v>
      </c>
      <c r="Z19">
        <v>0</v>
      </c>
      <c r="AB19" t="s">
        <v>103</v>
      </c>
      <c r="AC19" t="s">
        <v>31</v>
      </c>
      <c r="AD19">
        <v>1</v>
      </c>
      <c r="AE19" t="s">
        <v>1710</v>
      </c>
      <c r="AF19" t="s">
        <v>94</v>
      </c>
      <c r="AG19">
        <v>1</v>
      </c>
      <c r="AJ19" t="s">
        <v>104</v>
      </c>
      <c r="AK19" t="s">
        <v>104</v>
      </c>
      <c r="AL19" t="s">
        <v>31</v>
      </c>
      <c r="AM19" t="s">
        <v>105</v>
      </c>
      <c r="AN19" t="s">
        <v>31</v>
      </c>
      <c r="AP19">
        <v>0</v>
      </c>
    </row>
    <row r="20" spans="1:42">
      <c r="A20" s="98" t="e">
        <f>#REF!</f>
        <v>#REF!</v>
      </c>
      <c r="B20" s="57" t="str">
        <f t="shared" si="0"/>
        <v>09:15:29</v>
      </c>
      <c r="C20" s="57" t="s">
        <v>101</v>
      </c>
      <c r="D20" s="58">
        <f t="shared" si="1"/>
        <v>19</v>
      </c>
      <c r="E20" s="81">
        <f t="shared" si="2"/>
        <v>47.54</v>
      </c>
      <c r="F20" s="83">
        <f t="shared" si="3"/>
        <v>903.26</v>
      </c>
      <c r="G20" s="59" t="s">
        <v>8</v>
      </c>
      <c r="H20" s="59" t="str">
        <f t="shared" si="4"/>
        <v>00489615752TRLO1</v>
      </c>
      <c r="I20" s="60"/>
      <c r="J20" t="s">
        <v>94</v>
      </c>
      <c r="K20" s="93" t="s">
        <v>95</v>
      </c>
      <c r="L20">
        <v>19</v>
      </c>
      <c r="M20">
        <v>4754</v>
      </c>
      <c r="N20" t="s">
        <v>96</v>
      </c>
      <c r="O20" t="s">
        <v>1711</v>
      </c>
      <c r="P20" t="s">
        <v>97</v>
      </c>
      <c r="Q20" t="s">
        <v>1712</v>
      </c>
      <c r="R20">
        <v>20877</v>
      </c>
      <c r="S20">
        <v>1</v>
      </c>
      <c r="T20">
        <v>1</v>
      </c>
      <c r="U20">
        <v>0</v>
      </c>
      <c r="V20" t="s">
        <v>1676</v>
      </c>
      <c r="W20" t="s">
        <v>102</v>
      </c>
      <c r="X20">
        <v>1</v>
      </c>
      <c r="Y20">
        <v>0</v>
      </c>
      <c r="Z20">
        <v>0</v>
      </c>
      <c r="AB20" t="s">
        <v>103</v>
      </c>
      <c r="AC20" t="s">
        <v>31</v>
      </c>
      <c r="AD20">
        <v>1</v>
      </c>
      <c r="AE20" t="s">
        <v>1712</v>
      </c>
      <c r="AF20" t="s">
        <v>94</v>
      </c>
      <c r="AG20">
        <v>1</v>
      </c>
      <c r="AJ20" t="s">
        <v>104</v>
      </c>
      <c r="AK20" t="s">
        <v>104</v>
      </c>
      <c r="AL20" t="s">
        <v>31</v>
      </c>
      <c r="AM20" t="s">
        <v>105</v>
      </c>
      <c r="AN20" t="s">
        <v>31</v>
      </c>
      <c r="AP20">
        <v>0</v>
      </c>
    </row>
    <row r="21" spans="1:42">
      <c r="A21" s="98" t="e">
        <f>#REF!</f>
        <v>#REF!</v>
      </c>
      <c r="B21" s="57" t="str">
        <f t="shared" si="0"/>
        <v>09:17:42</v>
      </c>
      <c r="C21" s="57" t="s">
        <v>101</v>
      </c>
      <c r="D21" s="58">
        <f t="shared" si="1"/>
        <v>30</v>
      </c>
      <c r="E21" s="81">
        <f t="shared" si="2"/>
        <v>47.54</v>
      </c>
      <c r="F21" s="83">
        <f t="shared" si="3"/>
        <v>1426.2</v>
      </c>
      <c r="G21" s="59" t="s">
        <v>8</v>
      </c>
      <c r="H21" s="59" t="str">
        <f t="shared" si="4"/>
        <v>00489616307TRLO1</v>
      </c>
      <c r="I21" s="60"/>
      <c r="J21" t="s">
        <v>94</v>
      </c>
      <c r="K21" s="93" t="s">
        <v>95</v>
      </c>
      <c r="L21">
        <v>30</v>
      </c>
      <c r="M21">
        <v>4754</v>
      </c>
      <c r="N21" t="s">
        <v>96</v>
      </c>
      <c r="O21" t="s">
        <v>1713</v>
      </c>
      <c r="P21" t="s">
        <v>97</v>
      </c>
      <c r="Q21" t="s">
        <v>1714</v>
      </c>
      <c r="R21">
        <v>20877</v>
      </c>
      <c r="S21">
        <v>1</v>
      </c>
      <c r="T21">
        <v>1</v>
      </c>
      <c r="U21">
        <v>0</v>
      </c>
      <c r="V21" t="s">
        <v>1676</v>
      </c>
      <c r="W21" t="s">
        <v>102</v>
      </c>
      <c r="X21">
        <v>1</v>
      </c>
      <c r="Y21">
        <v>0</v>
      </c>
      <c r="Z21">
        <v>0</v>
      </c>
      <c r="AB21" t="s">
        <v>103</v>
      </c>
      <c r="AC21" t="s">
        <v>31</v>
      </c>
      <c r="AD21">
        <v>1</v>
      </c>
      <c r="AE21" t="s">
        <v>1714</v>
      </c>
      <c r="AF21" t="s">
        <v>94</v>
      </c>
      <c r="AG21">
        <v>1</v>
      </c>
      <c r="AJ21" t="s">
        <v>104</v>
      </c>
      <c r="AK21" t="s">
        <v>104</v>
      </c>
      <c r="AL21" t="s">
        <v>31</v>
      </c>
      <c r="AM21" t="s">
        <v>105</v>
      </c>
      <c r="AN21" t="s">
        <v>31</v>
      </c>
      <c r="AP21">
        <v>0</v>
      </c>
    </row>
    <row r="22" spans="1:42">
      <c r="A22" s="98" t="e">
        <f>#REF!</f>
        <v>#REF!</v>
      </c>
      <c r="B22" s="57" t="str">
        <f t="shared" si="0"/>
        <v>09:27:09</v>
      </c>
      <c r="C22" s="57" t="s">
        <v>101</v>
      </c>
      <c r="D22" s="58">
        <f t="shared" si="1"/>
        <v>16</v>
      </c>
      <c r="E22" s="81">
        <f t="shared" si="2"/>
        <v>47.58</v>
      </c>
      <c r="F22" s="83">
        <f t="shared" si="3"/>
        <v>761.28</v>
      </c>
      <c r="G22" s="59" t="s">
        <v>8</v>
      </c>
      <c r="H22" s="59" t="str">
        <f t="shared" si="4"/>
        <v>00489618504TRLO1</v>
      </c>
      <c r="I22" s="60"/>
      <c r="J22" t="s">
        <v>94</v>
      </c>
      <c r="K22" s="93" t="s">
        <v>95</v>
      </c>
      <c r="L22">
        <v>16</v>
      </c>
      <c r="M22">
        <v>4758</v>
      </c>
      <c r="N22" t="s">
        <v>96</v>
      </c>
      <c r="O22" t="s">
        <v>1715</v>
      </c>
      <c r="P22" t="s">
        <v>97</v>
      </c>
      <c r="Q22" t="s">
        <v>1716</v>
      </c>
      <c r="R22">
        <v>20877</v>
      </c>
      <c r="S22">
        <v>1</v>
      </c>
      <c r="T22">
        <v>1</v>
      </c>
      <c r="U22">
        <v>0</v>
      </c>
      <c r="V22" t="s">
        <v>1676</v>
      </c>
      <c r="W22" t="s">
        <v>102</v>
      </c>
      <c r="X22">
        <v>1</v>
      </c>
      <c r="Y22">
        <v>0</v>
      </c>
      <c r="Z22">
        <v>0</v>
      </c>
      <c r="AB22" t="s">
        <v>103</v>
      </c>
      <c r="AC22" t="s">
        <v>31</v>
      </c>
      <c r="AD22">
        <v>1</v>
      </c>
      <c r="AE22" t="s">
        <v>1716</v>
      </c>
      <c r="AF22" t="s">
        <v>94</v>
      </c>
      <c r="AG22">
        <v>1</v>
      </c>
      <c r="AJ22" t="s">
        <v>104</v>
      </c>
      <c r="AK22" t="s">
        <v>104</v>
      </c>
      <c r="AL22" t="s">
        <v>31</v>
      </c>
      <c r="AM22" t="s">
        <v>105</v>
      </c>
      <c r="AN22" t="s">
        <v>31</v>
      </c>
      <c r="AP22">
        <v>0</v>
      </c>
    </row>
    <row r="23" spans="1:42">
      <c r="A23" s="98" t="e">
        <f>#REF!</f>
        <v>#REF!</v>
      </c>
      <c r="B23" s="57" t="str">
        <f t="shared" si="0"/>
        <v>09:27:51</v>
      </c>
      <c r="C23" s="57" t="s">
        <v>101</v>
      </c>
      <c r="D23" s="58">
        <f t="shared" si="1"/>
        <v>284</v>
      </c>
      <c r="E23" s="81">
        <f t="shared" si="2"/>
        <v>47.54</v>
      </c>
      <c r="F23" s="83">
        <f t="shared" si="3"/>
        <v>13501.36</v>
      </c>
      <c r="G23" s="59" t="s">
        <v>8</v>
      </c>
      <c r="H23" s="59" t="str">
        <f t="shared" si="4"/>
        <v>00489618615TRLO1</v>
      </c>
      <c r="I23" s="60"/>
      <c r="J23" t="s">
        <v>94</v>
      </c>
      <c r="K23" s="93" t="s">
        <v>95</v>
      </c>
      <c r="L23">
        <v>284</v>
      </c>
      <c r="M23">
        <v>4754</v>
      </c>
      <c r="N23" t="s">
        <v>1717</v>
      </c>
      <c r="O23" t="s">
        <v>1718</v>
      </c>
      <c r="P23" t="s">
        <v>1683</v>
      </c>
      <c r="Q23" t="s">
        <v>1719</v>
      </c>
      <c r="R23">
        <v>20877</v>
      </c>
      <c r="S23">
        <v>1</v>
      </c>
      <c r="T23">
        <v>1</v>
      </c>
      <c r="U23">
        <v>0</v>
      </c>
      <c r="V23" t="s">
        <v>1685</v>
      </c>
      <c r="W23" t="s">
        <v>102</v>
      </c>
      <c r="X23">
        <v>1</v>
      </c>
      <c r="Y23">
        <v>0</v>
      </c>
      <c r="Z23">
        <v>0</v>
      </c>
      <c r="AB23" t="s">
        <v>103</v>
      </c>
      <c r="AC23" t="s">
        <v>31</v>
      </c>
      <c r="AD23">
        <v>1</v>
      </c>
      <c r="AE23" t="s">
        <v>1719</v>
      </c>
      <c r="AF23" t="s">
        <v>94</v>
      </c>
      <c r="AG23">
        <v>1</v>
      </c>
      <c r="AH23" t="s">
        <v>1720</v>
      </c>
      <c r="AJ23" t="s">
        <v>104</v>
      </c>
      <c r="AK23" t="s">
        <v>104</v>
      </c>
      <c r="AL23" t="s">
        <v>31</v>
      </c>
      <c r="AM23" t="s">
        <v>105</v>
      </c>
      <c r="AN23" t="s">
        <v>31</v>
      </c>
      <c r="AP23">
        <v>0</v>
      </c>
    </row>
    <row r="24" spans="1:42">
      <c r="A24" s="98" t="e">
        <f>#REF!</f>
        <v>#REF!</v>
      </c>
      <c r="B24" s="57" t="str">
        <f t="shared" si="0"/>
        <v>09:27:51</v>
      </c>
      <c r="C24" s="57" t="s">
        <v>101</v>
      </c>
      <c r="D24" s="58">
        <f t="shared" si="1"/>
        <v>777</v>
      </c>
      <c r="E24" s="81">
        <f t="shared" si="2"/>
        <v>47.54</v>
      </c>
      <c r="F24" s="83">
        <f t="shared" si="3"/>
        <v>36938.58</v>
      </c>
      <c r="G24" s="59" t="s">
        <v>8</v>
      </c>
      <c r="H24" s="59" t="str">
        <f t="shared" si="4"/>
        <v>00489618616TRLO1</v>
      </c>
      <c r="I24" s="60"/>
      <c r="J24" t="s">
        <v>94</v>
      </c>
      <c r="K24" s="93" t="s">
        <v>95</v>
      </c>
      <c r="L24">
        <v>777</v>
      </c>
      <c r="M24">
        <v>4754</v>
      </c>
      <c r="N24" t="s">
        <v>1717</v>
      </c>
      <c r="O24" t="s">
        <v>1721</v>
      </c>
      <c r="P24" t="s">
        <v>1683</v>
      </c>
      <c r="Q24" t="s">
        <v>1722</v>
      </c>
      <c r="R24">
        <v>20877</v>
      </c>
      <c r="S24">
        <v>1</v>
      </c>
      <c r="T24">
        <v>1</v>
      </c>
      <c r="U24">
        <v>0</v>
      </c>
      <c r="V24" t="s">
        <v>1685</v>
      </c>
      <c r="W24" t="s">
        <v>102</v>
      </c>
      <c r="X24">
        <v>1</v>
      </c>
      <c r="Y24">
        <v>0</v>
      </c>
      <c r="Z24">
        <v>0</v>
      </c>
      <c r="AB24" t="s">
        <v>103</v>
      </c>
      <c r="AC24" t="s">
        <v>31</v>
      </c>
      <c r="AD24">
        <v>1</v>
      </c>
      <c r="AE24" t="s">
        <v>1722</v>
      </c>
      <c r="AF24" t="s">
        <v>94</v>
      </c>
      <c r="AG24">
        <v>1</v>
      </c>
      <c r="AH24" t="s">
        <v>1723</v>
      </c>
      <c r="AJ24" t="s">
        <v>104</v>
      </c>
      <c r="AK24" t="s">
        <v>104</v>
      </c>
      <c r="AL24" t="s">
        <v>31</v>
      </c>
      <c r="AM24" t="s">
        <v>105</v>
      </c>
      <c r="AN24" t="s">
        <v>31</v>
      </c>
      <c r="AP24">
        <v>0</v>
      </c>
    </row>
    <row r="25" spans="1:42">
      <c r="A25" s="98" t="e">
        <f>#REF!</f>
        <v>#REF!</v>
      </c>
      <c r="B25" s="57" t="str">
        <f t="shared" si="0"/>
        <v>09:27:51</v>
      </c>
      <c r="C25" s="57" t="s">
        <v>101</v>
      </c>
      <c r="D25" s="58">
        <f t="shared" si="1"/>
        <v>142</v>
      </c>
      <c r="E25" s="81">
        <f t="shared" si="2"/>
        <v>47.54</v>
      </c>
      <c r="F25" s="83">
        <f t="shared" si="3"/>
        <v>6750.68</v>
      </c>
      <c r="G25" s="59" t="s">
        <v>8</v>
      </c>
      <c r="H25" s="59" t="str">
        <f t="shared" si="4"/>
        <v>00489618618TRLO1</v>
      </c>
      <c r="I25" s="60"/>
      <c r="J25" t="s">
        <v>94</v>
      </c>
      <c r="K25" s="93" t="s">
        <v>95</v>
      </c>
      <c r="L25">
        <v>142</v>
      </c>
      <c r="M25">
        <v>4754</v>
      </c>
      <c r="N25" t="s">
        <v>1717</v>
      </c>
      <c r="O25" t="s">
        <v>1724</v>
      </c>
      <c r="P25" t="s">
        <v>1683</v>
      </c>
      <c r="Q25" t="s">
        <v>1725</v>
      </c>
      <c r="R25">
        <v>20877</v>
      </c>
      <c r="S25">
        <v>1</v>
      </c>
      <c r="T25">
        <v>1</v>
      </c>
      <c r="U25">
        <v>0</v>
      </c>
      <c r="V25" t="s">
        <v>1685</v>
      </c>
      <c r="W25" t="s">
        <v>102</v>
      </c>
      <c r="X25">
        <v>1</v>
      </c>
      <c r="Y25">
        <v>0</v>
      </c>
      <c r="Z25">
        <v>0</v>
      </c>
      <c r="AB25" t="s">
        <v>103</v>
      </c>
      <c r="AC25" t="s">
        <v>31</v>
      </c>
      <c r="AD25">
        <v>1</v>
      </c>
      <c r="AE25" t="s">
        <v>1725</v>
      </c>
      <c r="AF25" t="s">
        <v>94</v>
      </c>
      <c r="AG25">
        <v>1</v>
      </c>
      <c r="AH25" t="s">
        <v>1726</v>
      </c>
      <c r="AJ25" t="s">
        <v>104</v>
      </c>
      <c r="AK25" t="s">
        <v>104</v>
      </c>
      <c r="AL25" t="s">
        <v>31</v>
      </c>
      <c r="AM25" t="s">
        <v>105</v>
      </c>
      <c r="AN25" t="s">
        <v>31</v>
      </c>
      <c r="AP25">
        <v>0</v>
      </c>
    </row>
    <row r="26" spans="1:42">
      <c r="A26" s="98" t="e">
        <f>#REF!</f>
        <v>#REF!</v>
      </c>
      <c r="B26" s="57" t="str">
        <f t="shared" si="0"/>
        <v>09:28:21</v>
      </c>
      <c r="C26" s="57" t="s">
        <v>101</v>
      </c>
      <c r="D26" s="58">
        <f t="shared" si="1"/>
        <v>38</v>
      </c>
      <c r="E26" s="81">
        <f t="shared" si="2"/>
        <v>47.56</v>
      </c>
      <c r="F26" s="83">
        <f t="shared" si="3"/>
        <v>1807.2800000000002</v>
      </c>
      <c r="G26" s="59" t="s">
        <v>8</v>
      </c>
      <c r="H26" s="59" t="str">
        <f t="shared" si="4"/>
        <v>00489618788TRLO1</v>
      </c>
      <c r="I26" s="60"/>
      <c r="J26" t="s">
        <v>94</v>
      </c>
      <c r="K26" s="93" t="s">
        <v>95</v>
      </c>
      <c r="L26">
        <v>38</v>
      </c>
      <c r="M26">
        <v>4756</v>
      </c>
      <c r="N26" t="s">
        <v>1717</v>
      </c>
      <c r="O26" t="s">
        <v>1727</v>
      </c>
      <c r="P26" t="s">
        <v>1683</v>
      </c>
      <c r="Q26" t="s">
        <v>1728</v>
      </c>
      <c r="R26">
        <v>20877</v>
      </c>
      <c r="S26">
        <v>1</v>
      </c>
      <c r="T26">
        <v>1</v>
      </c>
      <c r="U26">
        <v>0</v>
      </c>
      <c r="V26" t="s">
        <v>1685</v>
      </c>
      <c r="W26" t="s">
        <v>102</v>
      </c>
      <c r="X26">
        <v>1</v>
      </c>
      <c r="Y26">
        <v>0</v>
      </c>
      <c r="Z26">
        <v>0</v>
      </c>
      <c r="AB26" t="s">
        <v>103</v>
      </c>
      <c r="AC26" t="s">
        <v>31</v>
      </c>
      <c r="AD26">
        <v>1</v>
      </c>
      <c r="AE26" t="s">
        <v>1728</v>
      </c>
      <c r="AF26" t="s">
        <v>94</v>
      </c>
      <c r="AG26">
        <v>1</v>
      </c>
      <c r="AH26" t="s">
        <v>1729</v>
      </c>
      <c r="AJ26" t="s">
        <v>104</v>
      </c>
      <c r="AK26" t="s">
        <v>104</v>
      </c>
      <c r="AL26" t="s">
        <v>31</v>
      </c>
      <c r="AM26" t="s">
        <v>105</v>
      </c>
      <c r="AN26" t="s">
        <v>31</v>
      </c>
      <c r="AP26">
        <v>0</v>
      </c>
    </row>
    <row r="27" spans="1:42">
      <c r="A27" s="98" t="e">
        <f>#REF!</f>
        <v>#REF!</v>
      </c>
      <c r="B27" s="57" t="str">
        <f t="shared" si="0"/>
        <v>09:31:35</v>
      </c>
      <c r="C27" s="57" t="s">
        <v>101</v>
      </c>
      <c r="D27" s="58">
        <f t="shared" si="1"/>
        <v>38</v>
      </c>
      <c r="E27" s="81">
        <f t="shared" si="2"/>
        <v>47.56</v>
      </c>
      <c r="F27" s="83">
        <f t="shared" si="3"/>
        <v>1807.2800000000002</v>
      </c>
      <c r="G27" s="59" t="s">
        <v>8</v>
      </c>
      <c r="H27" s="59" t="str">
        <f t="shared" si="4"/>
        <v>00489619582TRLO1</v>
      </c>
      <c r="I27" s="60"/>
      <c r="J27" t="s">
        <v>94</v>
      </c>
      <c r="K27" s="93" t="s">
        <v>95</v>
      </c>
      <c r="L27">
        <v>38</v>
      </c>
      <c r="M27">
        <v>4756</v>
      </c>
      <c r="N27" t="s">
        <v>1717</v>
      </c>
      <c r="O27" t="s">
        <v>1730</v>
      </c>
      <c r="P27" t="s">
        <v>1683</v>
      </c>
      <c r="Q27" t="s">
        <v>1731</v>
      </c>
      <c r="R27">
        <v>20877</v>
      </c>
      <c r="S27">
        <v>1</v>
      </c>
      <c r="T27">
        <v>1</v>
      </c>
      <c r="U27">
        <v>0</v>
      </c>
      <c r="V27" t="s">
        <v>1685</v>
      </c>
      <c r="W27" t="s">
        <v>102</v>
      </c>
      <c r="X27">
        <v>1</v>
      </c>
      <c r="Y27">
        <v>0</v>
      </c>
      <c r="Z27">
        <v>0</v>
      </c>
      <c r="AB27" t="s">
        <v>103</v>
      </c>
      <c r="AC27" t="s">
        <v>31</v>
      </c>
      <c r="AD27">
        <v>1</v>
      </c>
      <c r="AE27" t="s">
        <v>1731</v>
      </c>
      <c r="AF27" t="s">
        <v>94</v>
      </c>
      <c r="AG27">
        <v>1</v>
      </c>
      <c r="AH27" t="s">
        <v>1732</v>
      </c>
      <c r="AJ27" t="s">
        <v>104</v>
      </c>
      <c r="AK27" t="s">
        <v>104</v>
      </c>
      <c r="AL27" t="s">
        <v>31</v>
      </c>
      <c r="AM27" t="s">
        <v>105</v>
      </c>
      <c r="AN27" t="s">
        <v>31</v>
      </c>
      <c r="AP27">
        <v>0</v>
      </c>
    </row>
    <row r="28" spans="1:42">
      <c r="A28" s="98" t="e">
        <f>#REF!</f>
        <v>#REF!</v>
      </c>
      <c r="B28" s="57" t="str">
        <f t="shared" si="0"/>
        <v>09:31:35</v>
      </c>
      <c r="C28" s="57" t="s">
        <v>101</v>
      </c>
      <c r="D28" s="58">
        <f t="shared" si="1"/>
        <v>30</v>
      </c>
      <c r="E28" s="81">
        <f t="shared" si="2"/>
        <v>47.56</v>
      </c>
      <c r="F28" s="83">
        <f t="shared" si="3"/>
        <v>1426.8000000000002</v>
      </c>
      <c r="G28" s="59" t="s">
        <v>8</v>
      </c>
      <c r="H28" s="59" t="str">
        <f t="shared" si="4"/>
        <v>00489619580TRLO1</v>
      </c>
      <c r="I28" s="60"/>
      <c r="J28" t="s">
        <v>94</v>
      </c>
      <c r="K28" s="93" t="s">
        <v>95</v>
      </c>
      <c r="L28">
        <v>30</v>
      </c>
      <c r="M28">
        <v>4756</v>
      </c>
      <c r="N28" t="s">
        <v>96</v>
      </c>
      <c r="O28" t="s">
        <v>1733</v>
      </c>
      <c r="P28" t="s">
        <v>97</v>
      </c>
      <c r="Q28" t="s">
        <v>1734</v>
      </c>
      <c r="R28">
        <v>20877</v>
      </c>
      <c r="S28">
        <v>1</v>
      </c>
      <c r="T28">
        <v>1</v>
      </c>
      <c r="U28">
        <v>0</v>
      </c>
      <c r="V28" t="s">
        <v>1676</v>
      </c>
      <c r="W28" t="s">
        <v>102</v>
      </c>
      <c r="X28">
        <v>1</v>
      </c>
      <c r="Y28">
        <v>0</v>
      </c>
      <c r="Z28">
        <v>0</v>
      </c>
      <c r="AB28" t="s">
        <v>103</v>
      </c>
      <c r="AC28" t="s">
        <v>31</v>
      </c>
      <c r="AD28">
        <v>1</v>
      </c>
      <c r="AE28" t="s">
        <v>1734</v>
      </c>
      <c r="AF28" t="s">
        <v>94</v>
      </c>
      <c r="AG28">
        <v>1</v>
      </c>
      <c r="AJ28" t="s">
        <v>104</v>
      </c>
      <c r="AK28" t="s">
        <v>104</v>
      </c>
      <c r="AL28" t="s">
        <v>31</v>
      </c>
      <c r="AM28" t="s">
        <v>105</v>
      </c>
      <c r="AN28" t="s">
        <v>31</v>
      </c>
      <c r="AP28">
        <v>0</v>
      </c>
    </row>
    <row r="29" spans="1:42">
      <c r="A29" s="98" t="e">
        <f>#REF!</f>
        <v>#REF!</v>
      </c>
      <c r="B29" s="57" t="str">
        <f t="shared" si="0"/>
        <v>09:31:35</v>
      </c>
      <c r="C29" s="57" t="s">
        <v>101</v>
      </c>
      <c r="D29" s="58">
        <f t="shared" si="1"/>
        <v>541</v>
      </c>
      <c r="E29" s="81">
        <f t="shared" si="2"/>
        <v>47.56</v>
      </c>
      <c r="F29" s="83">
        <f t="shared" si="3"/>
        <v>25729.960000000003</v>
      </c>
      <c r="G29" s="59" t="s">
        <v>8</v>
      </c>
      <c r="H29" s="59" t="str">
        <f t="shared" si="4"/>
        <v>00489619583TRLO1</v>
      </c>
      <c r="I29" s="60"/>
      <c r="J29" t="s">
        <v>94</v>
      </c>
      <c r="K29" s="93" t="s">
        <v>95</v>
      </c>
      <c r="L29">
        <v>541</v>
      </c>
      <c r="M29">
        <v>4756</v>
      </c>
      <c r="N29" t="s">
        <v>1717</v>
      </c>
      <c r="O29" t="s">
        <v>1735</v>
      </c>
      <c r="P29" t="s">
        <v>1683</v>
      </c>
      <c r="Q29" t="s">
        <v>1736</v>
      </c>
      <c r="R29">
        <v>20877</v>
      </c>
      <c r="S29">
        <v>1</v>
      </c>
      <c r="T29">
        <v>1</v>
      </c>
      <c r="U29">
        <v>0</v>
      </c>
      <c r="V29" t="s">
        <v>1685</v>
      </c>
      <c r="W29" t="s">
        <v>102</v>
      </c>
      <c r="X29">
        <v>1</v>
      </c>
      <c r="Y29">
        <v>0</v>
      </c>
      <c r="Z29">
        <v>0</v>
      </c>
      <c r="AB29" t="s">
        <v>103</v>
      </c>
      <c r="AC29" t="s">
        <v>31</v>
      </c>
      <c r="AD29">
        <v>1</v>
      </c>
      <c r="AE29" t="s">
        <v>1736</v>
      </c>
      <c r="AF29" t="s">
        <v>94</v>
      </c>
      <c r="AG29">
        <v>1</v>
      </c>
      <c r="AH29" t="s">
        <v>1737</v>
      </c>
      <c r="AJ29" t="s">
        <v>104</v>
      </c>
      <c r="AK29" t="s">
        <v>104</v>
      </c>
      <c r="AL29" t="s">
        <v>31</v>
      </c>
      <c r="AM29" t="s">
        <v>105</v>
      </c>
      <c r="AN29" t="s">
        <v>31</v>
      </c>
      <c r="AP29">
        <v>0</v>
      </c>
    </row>
    <row r="30" spans="1:42">
      <c r="A30" s="98" t="e">
        <f>#REF!</f>
        <v>#REF!</v>
      </c>
      <c r="B30" s="57" t="str">
        <f t="shared" si="0"/>
        <v>09:35:52</v>
      </c>
      <c r="C30" s="57" t="s">
        <v>101</v>
      </c>
      <c r="D30" s="58">
        <f t="shared" si="1"/>
        <v>5</v>
      </c>
      <c r="E30" s="81">
        <f t="shared" si="2"/>
        <v>47.58</v>
      </c>
      <c r="F30" s="83">
        <f t="shared" si="3"/>
        <v>237.89999999999998</v>
      </c>
      <c r="G30" s="59" t="s">
        <v>8</v>
      </c>
      <c r="H30" s="59" t="str">
        <f t="shared" si="4"/>
        <v>00489620564TRLO1</v>
      </c>
      <c r="I30" s="60"/>
      <c r="J30" t="s">
        <v>94</v>
      </c>
      <c r="K30" s="93" t="s">
        <v>95</v>
      </c>
      <c r="L30">
        <v>5</v>
      </c>
      <c r="M30">
        <v>4758</v>
      </c>
      <c r="N30" t="s">
        <v>96</v>
      </c>
      <c r="O30" t="s">
        <v>1738</v>
      </c>
      <c r="P30" t="s">
        <v>97</v>
      </c>
      <c r="Q30" t="s">
        <v>1739</v>
      </c>
      <c r="R30">
        <v>20877</v>
      </c>
      <c r="S30">
        <v>1</v>
      </c>
      <c r="T30">
        <v>1</v>
      </c>
      <c r="U30">
        <v>0</v>
      </c>
      <c r="V30" t="s">
        <v>1676</v>
      </c>
      <c r="W30" t="s">
        <v>102</v>
      </c>
      <c r="X30">
        <v>1</v>
      </c>
      <c r="Y30">
        <v>0</v>
      </c>
      <c r="Z30">
        <v>0</v>
      </c>
      <c r="AB30" t="s">
        <v>103</v>
      </c>
      <c r="AC30" t="s">
        <v>31</v>
      </c>
      <c r="AD30">
        <v>1</v>
      </c>
      <c r="AE30" t="s">
        <v>1739</v>
      </c>
      <c r="AF30" t="s">
        <v>94</v>
      </c>
      <c r="AG30">
        <v>1</v>
      </c>
      <c r="AJ30" t="s">
        <v>104</v>
      </c>
      <c r="AK30" t="s">
        <v>104</v>
      </c>
      <c r="AL30" t="s">
        <v>31</v>
      </c>
      <c r="AM30" t="s">
        <v>105</v>
      </c>
      <c r="AN30" t="s">
        <v>31</v>
      </c>
      <c r="AP30">
        <v>0</v>
      </c>
    </row>
    <row r="31" spans="1:42">
      <c r="A31" s="98" t="e">
        <f>#REF!</f>
        <v>#REF!</v>
      </c>
      <c r="B31" s="57" t="str">
        <f t="shared" si="0"/>
        <v>09:35:52</v>
      </c>
      <c r="C31" s="57" t="s">
        <v>101</v>
      </c>
      <c r="D31" s="58">
        <f t="shared" si="1"/>
        <v>33</v>
      </c>
      <c r="E31" s="81">
        <f t="shared" si="2"/>
        <v>47.58</v>
      </c>
      <c r="F31" s="83">
        <f t="shared" si="3"/>
        <v>1570.1399999999999</v>
      </c>
      <c r="G31" s="59" t="s">
        <v>8</v>
      </c>
      <c r="H31" s="59" t="str">
        <f t="shared" si="4"/>
        <v>00489620563TRLO1</v>
      </c>
      <c r="I31" s="60"/>
      <c r="J31" t="s">
        <v>94</v>
      </c>
      <c r="K31" s="93" t="s">
        <v>95</v>
      </c>
      <c r="L31">
        <v>33</v>
      </c>
      <c r="M31">
        <v>4758</v>
      </c>
      <c r="N31" t="s">
        <v>96</v>
      </c>
      <c r="O31" t="s">
        <v>1738</v>
      </c>
      <c r="P31" t="s">
        <v>97</v>
      </c>
      <c r="Q31" t="s">
        <v>1740</v>
      </c>
      <c r="R31">
        <v>20877</v>
      </c>
      <c r="S31">
        <v>1</v>
      </c>
      <c r="T31">
        <v>1</v>
      </c>
      <c r="U31">
        <v>0</v>
      </c>
      <c r="V31" t="s">
        <v>1676</v>
      </c>
      <c r="W31" t="s">
        <v>102</v>
      </c>
      <c r="X31">
        <v>1</v>
      </c>
      <c r="Y31">
        <v>0</v>
      </c>
      <c r="Z31">
        <v>0</v>
      </c>
      <c r="AB31" t="s">
        <v>103</v>
      </c>
      <c r="AC31" t="s">
        <v>31</v>
      </c>
      <c r="AD31">
        <v>1</v>
      </c>
      <c r="AE31" t="s">
        <v>1740</v>
      </c>
      <c r="AF31" t="s">
        <v>94</v>
      </c>
      <c r="AG31">
        <v>1</v>
      </c>
      <c r="AJ31" t="s">
        <v>104</v>
      </c>
      <c r="AK31" t="s">
        <v>104</v>
      </c>
      <c r="AL31" t="s">
        <v>31</v>
      </c>
      <c r="AM31" t="s">
        <v>105</v>
      </c>
      <c r="AN31" t="s">
        <v>31</v>
      </c>
      <c r="AP31">
        <v>0</v>
      </c>
    </row>
    <row r="32" spans="1:42">
      <c r="A32" s="98" t="e">
        <f>#REF!</f>
        <v>#REF!</v>
      </c>
      <c r="B32" s="57" t="str">
        <f t="shared" si="0"/>
        <v>09:35:52</v>
      </c>
      <c r="C32" s="57" t="s">
        <v>101</v>
      </c>
      <c r="D32" s="58">
        <f t="shared" si="1"/>
        <v>21</v>
      </c>
      <c r="E32" s="81">
        <f t="shared" si="2"/>
        <v>47.58</v>
      </c>
      <c r="F32" s="83">
        <f t="shared" si="3"/>
        <v>999.18</v>
      </c>
      <c r="G32" s="59" t="s">
        <v>8</v>
      </c>
      <c r="H32" s="59" t="str">
        <f t="shared" si="4"/>
        <v>00489620565TRLO1</v>
      </c>
      <c r="I32" s="60"/>
      <c r="J32" t="s">
        <v>94</v>
      </c>
      <c r="K32" s="93" t="s">
        <v>95</v>
      </c>
      <c r="L32">
        <v>21</v>
      </c>
      <c r="M32">
        <v>4758</v>
      </c>
      <c r="N32" t="s">
        <v>96</v>
      </c>
      <c r="O32" t="s">
        <v>1741</v>
      </c>
      <c r="P32" t="s">
        <v>97</v>
      </c>
      <c r="Q32" t="s">
        <v>1742</v>
      </c>
      <c r="R32">
        <v>20877</v>
      </c>
      <c r="S32">
        <v>1</v>
      </c>
      <c r="T32">
        <v>1</v>
      </c>
      <c r="U32">
        <v>0</v>
      </c>
      <c r="V32" t="s">
        <v>1676</v>
      </c>
      <c r="W32" t="s">
        <v>102</v>
      </c>
      <c r="X32">
        <v>1</v>
      </c>
      <c r="Y32">
        <v>0</v>
      </c>
      <c r="Z32">
        <v>0</v>
      </c>
      <c r="AB32" t="s">
        <v>103</v>
      </c>
      <c r="AC32" t="s">
        <v>31</v>
      </c>
      <c r="AD32">
        <v>1</v>
      </c>
      <c r="AE32" t="s">
        <v>1742</v>
      </c>
      <c r="AF32" t="s">
        <v>94</v>
      </c>
      <c r="AG32">
        <v>1</v>
      </c>
      <c r="AJ32" t="s">
        <v>104</v>
      </c>
      <c r="AK32" t="s">
        <v>104</v>
      </c>
      <c r="AL32" t="s">
        <v>31</v>
      </c>
      <c r="AM32" t="s">
        <v>105</v>
      </c>
      <c r="AN32" t="s">
        <v>31</v>
      </c>
      <c r="AP32">
        <v>0</v>
      </c>
    </row>
    <row r="33" spans="1:42">
      <c r="A33" s="98" t="e">
        <f>#REF!</f>
        <v>#REF!</v>
      </c>
      <c r="B33" s="57" t="str">
        <f t="shared" si="0"/>
        <v>09:43:39</v>
      </c>
      <c r="C33" s="57" t="s">
        <v>101</v>
      </c>
      <c r="D33" s="58">
        <f t="shared" si="1"/>
        <v>181</v>
      </c>
      <c r="E33" s="81">
        <f t="shared" si="2"/>
        <v>47.6</v>
      </c>
      <c r="F33" s="83">
        <f t="shared" si="3"/>
        <v>8615.6</v>
      </c>
      <c r="G33" s="59" t="s">
        <v>8</v>
      </c>
      <c r="H33" s="59" t="str">
        <f t="shared" si="4"/>
        <v>00489622050TRLO1</v>
      </c>
      <c r="J33" t="s">
        <v>94</v>
      </c>
      <c r="K33" s="93" t="s">
        <v>95</v>
      </c>
      <c r="L33">
        <v>181</v>
      </c>
      <c r="M33">
        <v>4760</v>
      </c>
      <c r="N33" t="s">
        <v>96</v>
      </c>
      <c r="O33" t="s">
        <v>1743</v>
      </c>
      <c r="P33" t="s">
        <v>97</v>
      </c>
      <c r="Q33" t="s">
        <v>1744</v>
      </c>
      <c r="R33">
        <v>20877</v>
      </c>
      <c r="S33">
        <v>1</v>
      </c>
      <c r="T33">
        <v>1</v>
      </c>
      <c r="U33">
        <v>0</v>
      </c>
      <c r="V33" t="s">
        <v>1676</v>
      </c>
      <c r="W33" t="s">
        <v>102</v>
      </c>
      <c r="X33">
        <v>1</v>
      </c>
      <c r="Y33">
        <v>0</v>
      </c>
      <c r="Z33">
        <v>0</v>
      </c>
      <c r="AB33" t="s">
        <v>103</v>
      </c>
      <c r="AC33" t="s">
        <v>31</v>
      </c>
      <c r="AD33">
        <v>1</v>
      </c>
      <c r="AE33" t="s">
        <v>1744</v>
      </c>
      <c r="AF33" t="s">
        <v>94</v>
      </c>
      <c r="AG33">
        <v>1</v>
      </c>
      <c r="AJ33" t="s">
        <v>104</v>
      </c>
      <c r="AK33" t="s">
        <v>104</v>
      </c>
      <c r="AL33" t="s">
        <v>31</v>
      </c>
      <c r="AM33" t="s">
        <v>105</v>
      </c>
      <c r="AN33" t="s">
        <v>31</v>
      </c>
      <c r="AP33">
        <v>0</v>
      </c>
    </row>
    <row r="34" spans="1:42">
      <c r="A34" s="98" t="e">
        <f>#REF!</f>
        <v>#REF!</v>
      </c>
      <c r="B34" s="57" t="str">
        <f t="shared" si="0"/>
        <v>09:45:58</v>
      </c>
      <c r="C34" s="57" t="s">
        <v>101</v>
      </c>
      <c r="D34" s="58">
        <f t="shared" si="1"/>
        <v>30</v>
      </c>
      <c r="E34" s="81">
        <f t="shared" si="2"/>
        <v>47.6</v>
      </c>
      <c r="F34" s="83">
        <f t="shared" si="3"/>
        <v>1428</v>
      </c>
      <c r="G34" s="59" t="s">
        <v>8</v>
      </c>
      <c r="H34" s="59" t="str">
        <f t="shared" si="4"/>
        <v>00489622543TRLO1</v>
      </c>
      <c r="J34" t="s">
        <v>94</v>
      </c>
      <c r="K34" s="93" t="s">
        <v>95</v>
      </c>
      <c r="L34">
        <v>30</v>
      </c>
      <c r="M34">
        <v>4760</v>
      </c>
      <c r="N34" t="s">
        <v>96</v>
      </c>
      <c r="O34" t="s">
        <v>1745</v>
      </c>
      <c r="P34" t="s">
        <v>97</v>
      </c>
      <c r="Q34" t="s">
        <v>1746</v>
      </c>
      <c r="R34">
        <v>20877</v>
      </c>
      <c r="S34">
        <v>1</v>
      </c>
      <c r="T34">
        <v>1</v>
      </c>
      <c r="U34">
        <v>0</v>
      </c>
      <c r="V34" t="s">
        <v>1676</v>
      </c>
      <c r="W34" t="s">
        <v>102</v>
      </c>
      <c r="X34">
        <v>1</v>
      </c>
      <c r="Y34">
        <v>0</v>
      </c>
      <c r="Z34">
        <v>0</v>
      </c>
      <c r="AB34" t="s">
        <v>103</v>
      </c>
      <c r="AC34" t="s">
        <v>31</v>
      </c>
      <c r="AD34">
        <v>1</v>
      </c>
      <c r="AE34" t="s">
        <v>1746</v>
      </c>
      <c r="AF34" t="s">
        <v>94</v>
      </c>
      <c r="AG34">
        <v>1</v>
      </c>
      <c r="AJ34" t="s">
        <v>104</v>
      </c>
      <c r="AK34" t="s">
        <v>104</v>
      </c>
      <c r="AL34" t="s">
        <v>31</v>
      </c>
      <c r="AM34" t="s">
        <v>105</v>
      </c>
      <c r="AN34" t="s">
        <v>31</v>
      </c>
      <c r="AP34">
        <v>0</v>
      </c>
    </row>
    <row r="35" spans="1:42">
      <c r="A35" s="98" t="e">
        <f>#REF!</f>
        <v>#REF!</v>
      </c>
      <c r="B35" s="57" t="str">
        <f t="shared" si="0"/>
        <v>09:48:24</v>
      </c>
      <c r="C35" s="57" t="s">
        <v>101</v>
      </c>
      <c r="D35" s="58">
        <f t="shared" si="1"/>
        <v>60</v>
      </c>
      <c r="E35" s="81">
        <f t="shared" si="2"/>
        <v>47.6</v>
      </c>
      <c r="F35" s="83">
        <f t="shared" si="3"/>
        <v>2856</v>
      </c>
      <c r="G35" s="59" t="s">
        <v>8</v>
      </c>
      <c r="H35" s="59" t="str">
        <f t="shared" si="4"/>
        <v>00489623124TRLO1</v>
      </c>
      <c r="J35" t="s">
        <v>94</v>
      </c>
      <c r="K35" s="93" t="s">
        <v>95</v>
      </c>
      <c r="L35">
        <v>60</v>
      </c>
      <c r="M35">
        <v>4760</v>
      </c>
      <c r="N35" t="s">
        <v>96</v>
      </c>
      <c r="O35" t="s">
        <v>1747</v>
      </c>
      <c r="P35" t="s">
        <v>97</v>
      </c>
      <c r="Q35" t="s">
        <v>1748</v>
      </c>
      <c r="R35">
        <v>20877</v>
      </c>
      <c r="S35">
        <v>1</v>
      </c>
      <c r="T35">
        <v>1</v>
      </c>
      <c r="U35">
        <v>0</v>
      </c>
      <c r="V35" t="s">
        <v>1676</v>
      </c>
      <c r="W35" t="s">
        <v>102</v>
      </c>
      <c r="X35">
        <v>1</v>
      </c>
      <c r="Y35">
        <v>0</v>
      </c>
      <c r="Z35">
        <v>0</v>
      </c>
      <c r="AB35" t="s">
        <v>103</v>
      </c>
      <c r="AC35" t="s">
        <v>31</v>
      </c>
      <c r="AD35">
        <v>1</v>
      </c>
      <c r="AE35" t="s">
        <v>1748</v>
      </c>
      <c r="AF35" t="s">
        <v>94</v>
      </c>
      <c r="AG35">
        <v>1</v>
      </c>
      <c r="AJ35" t="s">
        <v>104</v>
      </c>
      <c r="AK35" t="s">
        <v>104</v>
      </c>
      <c r="AL35" t="s">
        <v>31</v>
      </c>
      <c r="AM35" t="s">
        <v>105</v>
      </c>
      <c r="AN35" t="s">
        <v>31</v>
      </c>
      <c r="AP35">
        <v>0</v>
      </c>
    </row>
    <row r="36" spans="1:42">
      <c r="A36" s="98" t="e">
        <f>#REF!</f>
        <v>#REF!</v>
      </c>
      <c r="B36" s="57" t="str">
        <f t="shared" si="0"/>
        <v>09:51:10</v>
      </c>
      <c r="C36" s="57" t="s">
        <v>101</v>
      </c>
      <c r="D36" s="58">
        <f t="shared" si="1"/>
        <v>90</v>
      </c>
      <c r="E36" s="81">
        <f t="shared" si="2"/>
        <v>47.6</v>
      </c>
      <c r="F36" s="83">
        <f t="shared" si="3"/>
        <v>4284</v>
      </c>
      <c r="G36" s="59" t="s">
        <v>8</v>
      </c>
      <c r="H36" s="59" t="str">
        <f t="shared" si="4"/>
        <v>00489623666TRLO1</v>
      </c>
      <c r="J36" t="s">
        <v>94</v>
      </c>
      <c r="K36" s="93" t="s">
        <v>95</v>
      </c>
      <c r="L36">
        <v>90</v>
      </c>
      <c r="M36">
        <v>4760</v>
      </c>
      <c r="N36" t="s">
        <v>96</v>
      </c>
      <c r="O36" t="s">
        <v>1749</v>
      </c>
      <c r="P36" t="s">
        <v>97</v>
      </c>
      <c r="Q36" t="s">
        <v>1750</v>
      </c>
      <c r="R36">
        <v>20877</v>
      </c>
      <c r="S36">
        <v>1</v>
      </c>
      <c r="T36">
        <v>1</v>
      </c>
      <c r="U36">
        <v>0</v>
      </c>
      <c r="V36" t="s">
        <v>1676</v>
      </c>
      <c r="W36" t="s">
        <v>102</v>
      </c>
      <c r="X36">
        <v>1</v>
      </c>
      <c r="Y36">
        <v>0</v>
      </c>
      <c r="Z36">
        <v>0</v>
      </c>
      <c r="AB36" t="s">
        <v>103</v>
      </c>
      <c r="AC36" t="s">
        <v>31</v>
      </c>
      <c r="AD36">
        <v>1</v>
      </c>
      <c r="AE36" t="s">
        <v>1750</v>
      </c>
      <c r="AF36" t="s">
        <v>94</v>
      </c>
      <c r="AG36">
        <v>1</v>
      </c>
      <c r="AJ36" t="s">
        <v>104</v>
      </c>
      <c r="AK36" t="s">
        <v>104</v>
      </c>
      <c r="AL36" t="s">
        <v>31</v>
      </c>
      <c r="AM36" t="s">
        <v>105</v>
      </c>
      <c r="AN36" t="s">
        <v>31</v>
      </c>
      <c r="AP36">
        <v>0</v>
      </c>
    </row>
    <row r="37" spans="1:42">
      <c r="A37" s="98" t="e">
        <f>#REF!</f>
        <v>#REF!</v>
      </c>
      <c r="B37" s="57" t="str">
        <f t="shared" si="0"/>
        <v>09:53:15</v>
      </c>
      <c r="C37" s="57" t="s">
        <v>101</v>
      </c>
      <c r="D37" s="58">
        <f t="shared" si="1"/>
        <v>90</v>
      </c>
      <c r="E37" s="81">
        <f t="shared" si="2"/>
        <v>47.6</v>
      </c>
      <c r="F37" s="83">
        <f t="shared" si="3"/>
        <v>4284</v>
      </c>
      <c r="G37" s="59" t="s">
        <v>8</v>
      </c>
      <c r="H37" s="59" t="str">
        <f t="shared" si="4"/>
        <v>00489623988TRLO1</v>
      </c>
      <c r="J37" t="s">
        <v>94</v>
      </c>
      <c r="K37" s="93" t="s">
        <v>95</v>
      </c>
      <c r="L37">
        <v>90</v>
      </c>
      <c r="M37">
        <v>4760</v>
      </c>
      <c r="N37" t="s">
        <v>96</v>
      </c>
      <c r="O37" t="s">
        <v>1751</v>
      </c>
      <c r="P37" t="s">
        <v>97</v>
      </c>
      <c r="Q37" t="s">
        <v>1752</v>
      </c>
      <c r="R37">
        <v>20877</v>
      </c>
      <c r="S37">
        <v>1</v>
      </c>
      <c r="T37">
        <v>1</v>
      </c>
      <c r="U37">
        <v>0</v>
      </c>
      <c r="V37" t="s">
        <v>1676</v>
      </c>
      <c r="W37" t="s">
        <v>102</v>
      </c>
      <c r="X37">
        <v>1</v>
      </c>
      <c r="Y37">
        <v>0</v>
      </c>
      <c r="Z37">
        <v>0</v>
      </c>
      <c r="AB37" t="s">
        <v>103</v>
      </c>
      <c r="AC37" t="s">
        <v>31</v>
      </c>
      <c r="AD37">
        <v>1</v>
      </c>
      <c r="AE37" t="s">
        <v>1752</v>
      </c>
      <c r="AF37" t="s">
        <v>94</v>
      </c>
      <c r="AG37">
        <v>1</v>
      </c>
      <c r="AJ37" t="s">
        <v>104</v>
      </c>
      <c r="AK37" t="s">
        <v>104</v>
      </c>
      <c r="AL37" t="s">
        <v>31</v>
      </c>
      <c r="AM37" t="s">
        <v>105</v>
      </c>
      <c r="AN37" t="s">
        <v>31</v>
      </c>
      <c r="AP37">
        <v>0</v>
      </c>
    </row>
    <row r="38" spans="1:42">
      <c r="A38" s="98" t="e">
        <f>#REF!</f>
        <v>#REF!</v>
      </c>
      <c r="B38" s="57" t="str">
        <f t="shared" si="0"/>
        <v>09:55:17</v>
      </c>
      <c r="C38" s="57" t="s">
        <v>101</v>
      </c>
      <c r="D38" s="58">
        <f t="shared" si="1"/>
        <v>60</v>
      </c>
      <c r="E38" s="81">
        <f t="shared" si="2"/>
        <v>47.6</v>
      </c>
      <c r="F38" s="83">
        <f t="shared" si="3"/>
        <v>2856</v>
      </c>
      <c r="G38" s="59" t="s">
        <v>8</v>
      </c>
      <c r="H38" s="59" t="str">
        <f t="shared" si="4"/>
        <v>00489624330TRLO1</v>
      </c>
      <c r="J38" t="s">
        <v>94</v>
      </c>
      <c r="K38" s="93" t="s">
        <v>95</v>
      </c>
      <c r="L38">
        <v>60</v>
      </c>
      <c r="M38">
        <v>4760</v>
      </c>
      <c r="N38" t="s">
        <v>96</v>
      </c>
      <c r="O38" t="s">
        <v>1753</v>
      </c>
      <c r="P38" t="s">
        <v>97</v>
      </c>
      <c r="Q38" t="s">
        <v>1754</v>
      </c>
      <c r="R38">
        <v>20877</v>
      </c>
      <c r="S38">
        <v>1</v>
      </c>
      <c r="T38">
        <v>1</v>
      </c>
      <c r="U38">
        <v>0</v>
      </c>
      <c r="V38" t="s">
        <v>1676</v>
      </c>
      <c r="W38" t="s">
        <v>102</v>
      </c>
      <c r="X38">
        <v>1</v>
      </c>
      <c r="Y38">
        <v>0</v>
      </c>
      <c r="Z38">
        <v>0</v>
      </c>
      <c r="AB38" t="s">
        <v>103</v>
      </c>
      <c r="AC38" t="s">
        <v>31</v>
      </c>
      <c r="AD38">
        <v>1</v>
      </c>
      <c r="AE38" t="s">
        <v>1754</v>
      </c>
      <c r="AF38" t="s">
        <v>94</v>
      </c>
      <c r="AG38">
        <v>1</v>
      </c>
      <c r="AJ38" t="s">
        <v>104</v>
      </c>
      <c r="AK38" t="s">
        <v>104</v>
      </c>
      <c r="AL38" t="s">
        <v>31</v>
      </c>
      <c r="AM38" t="s">
        <v>105</v>
      </c>
      <c r="AN38" t="s">
        <v>31</v>
      </c>
      <c r="AP38">
        <v>0</v>
      </c>
    </row>
    <row r="39" spans="1:42">
      <c r="A39" s="98" t="e">
        <f>#REF!</f>
        <v>#REF!</v>
      </c>
      <c r="B39" s="57" t="str">
        <f t="shared" si="0"/>
        <v>10:21:53</v>
      </c>
      <c r="C39" s="57" t="s">
        <v>101</v>
      </c>
      <c r="D39" s="58">
        <f t="shared" si="1"/>
        <v>30</v>
      </c>
      <c r="E39" s="81">
        <f t="shared" si="2"/>
        <v>47.66</v>
      </c>
      <c r="F39" s="83">
        <f t="shared" si="3"/>
        <v>1429.8</v>
      </c>
      <c r="G39" s="59" t="s">
        <v>8</v>
      </c>
      <c r="H39" s="59" t="str">
        <f t="shared" si="4"/>
        <v>00489630222TRLO1</v>
      </c>
      <c r="J39" t="s">
        <v>94</v>
      </c>
      <c r="K39" s="93" t="s">
        <v>95</v>
      </c>
      <c r="L39">
        <v>30</v>
      </c>
      <c r="M39">
        <v>4766</v>
      </c>
      <c r="N39" t="s">
        <v>96</v>
      </c>
      <c r="O39" t="s">
        <v>1755</v>
      </c>
      <c r="P39" t="s">
        <v>97</v>
      </c>
      <c r="Q39" t="s">
        <v>1756</v>
      </c>
      <c r="R39">
        <v>20877</v>
      </c>
      <c r="S39">
        <v>1</v>
      </c>
      <c r="T39">
        <v>1</v>
      </c>
      <c r="U39">
        <v>0</v>
      </c>
      <c r="V39" t="s">
        <v>1676</v>
      </c>
      <c r="W39" t="s">
        <v>102</v>
      </c>
      <c r="X39">
        <v>1</v>
      </c>
      <c r="Y39">
        <v>0</v>
      </c>
      <c r="Z39">
        <v>0</v>
      </c>
      <c r="AB39" t="s">
        <v>103</v>
      </c>
      <c r="AC39" t="s">
        <v>31</v>
      </c>
      <c r="AD39">
        <v>1</v>
      </c>
      <c r="AE39" t="s">
        <v>1756</v>
      </c>
      <c r="AF39" t="s">
        <v>94</v>
      </c>
      <c r="AG39">
        <v>1</v>
      </c>
      <c r="AJ39" t="s">
        <v>104</v>
      </c>
      <c r="AK39" t="s">
        <v>104</v>
      </c>
      <c r="AL39" t="s">
        <v>31</v>
      </c>
      <c r="AM39" t="s">
        <v>105</v>
      </c>
      <c r="AN39" t="s">
        <v>31</v>
      </c>
      <c r="AP39">
        <v>0</v>
      </c>
    </row>
    <row r="40" spans="1:42">
      <c r="A40" s="98" t="e">
        <f>#REF!</f>
        <v>#REF!</v>
      </c>
      <c r="B40" s="57" t="str">
        <f t="shared" si="0"/>
        <v>13:20:02</v>
      </c>
      <c r="C40" s="57" t="s">
        <v>101</v>
      </c>
      <c r="D40" s="58">
        <f t="shared" si="1"/>
        <v>30</v>
      </c>
      <c r="E40" s="81">
        <f t="shared" si="2"/>
        <v>47.68</v>
      </c>
      <c r="F40" s="83">
        <f t="shared" si="3"/>
        <v>1430.4</v>
      </c>
      <c r="G40" s="59" t="s">
        <v>8</v>
      </c>
      <c r="H40" s="59" t="str">
        <f t="shared" si="4"/>
        <v>00489666158TRLO1</v>
      </c>
      <c r="J40" t="s">
        <v>94</v>
      </c>
      <c r="K40" s="93" t="s">
        <v>95</v>
      </c>
      <c r="L40">
        <v>30</v>
      </c>
      <c r="M40">
        <v>4768</v>
      </c>
      <c r="N40" t="s">
        <v>96</v>
      </c>
      <c r="O40" t="s">
        <v>1757</v>
      </c>
      <c r="P40" t="s">
        <v>97</v>
      </c>
      <c r="Q40" t="s">
        <v>1758</v>
      </c>
      <c r="R40">
        <v>20877</v>
      </c>
      <c r="S40">
        <v>1</v>
      </c>
      <c r="T40">
        <v>1</v>
      </c>
      <c r="U40">
        <v>0</v>
      </c>
      <c r="V40" t="s">
        <v>1676</v>
      </c>
      <c r="W40" t="s">
        <v>102</v>
      </c>
      <c r="X40">
        <v>1</v>
      </c>
      <c r="Y40">
        <v>0</v>
      </c>
      <c r="Z40">
        <v>0</v>
      </c>
      <c r="AB40" t="s">
        <v>103</v>
      </c>
      <c r="AC40" t="s">
        <v>31</v>
      </c>
      <c r="AD40">
        <v>1</v>
      </c>
      <c r="AE40" t="s">
        <v>1758</v>
      </c>
      <c r="AF40" t="s">
        <v>94</v>
      </c>
      <c r="AG40">
        <v>1</v>
      </c>
      <c r="AJ40" t="s">
        <v>104</v>
      </c>
      <c r="AK40" t="s">
        <v>104</v>
      </c>
      <c r="AL40" t="s">
        <v>31</v>
      </c>
      <c r="AM40" t="s">
        <v>105</v>
      </c>
      <c r="AN40" t="s">
        <v>31</v>
      </c>
      <c r="AP40">
        <v>0</v>
      </c>
    </row>
    <row r="41" spans="1:42">
      <c r="A41" s="98" t="e">
        <f>#REF!</f>
        <v>#REF!</v>
      </c>
      <c r="B41" s="57" t="str">
        <f t="shared" si="0"/>
        <v>13:20:02</v>
      </c>
      <c r="C41" s="57" t="s">
        <v>101</v>
      </c>
      <c r="D41" s="58">
        <f t="shared" si="1"/>
        <v>30</v>
      </c>
      <c r="E41" s="81">
        <f t="shared" si="2"/>
        <v>47.68</v>
      </c>
      <c r="F41" s="83">
        <f t="shared" si="3"/>
        <v>1430.4</v>
      </c>
      <c r="G41" s="59" t="s">
        <v>8</v>
      </c>
      <c r="H41" s="59" t="str">
        <f t="shared" si="4"/>
        <v>00489666156TRLO1</v>
      </c>
      <c r="J41" t="s">
        <v>94</v>
      </c>
      <c r="K41" s="93" t="s">
        <v>95</v>
      </c>
      <c r="L41">
        <v>30</v>
      </c>
      <c r="M41">
        <v>4768</v>
      </c>
      <c r="N41" t="s">
        <v>96</v>
      </c>
      <c r="O41" t="s">
        <v>1757</v>
      </c>
      <c r="P41" t="s">
        <v>97</v>
      </c>
      <c r="Q41" t="s">
        <v>1759</v>
      </c>
      <c r="R41">
        <v>20877</v>
      </c>
      <c r="S41">
        <v>1</v>
      </c>
      <c r="T41">
        <v>1</v>
      </c>
      <c r="U41">
        <v>0</v>
      </c>
      <c r="V41" t="s">
        <v>1676</v>
      </c>
      <c r="W41" t="s">
        <v>102</v>
      </c>
      <c r="X41">
        <v>1</v>
      </c>
      <c r="Y41">
        <v>0</v>
      </c>
      <c r="Z41">
        <v>0</v>
      </c>
      <c r="AB41" t="s">
        <v>103</v>
      </c>
      <c r="AC41" t="s">
        <v>31</v>
      </c>
      <c r="AD41">
        <v>1</v>
      </c>
      <c r="AE41" t="s">
        <v>1759</v>
      </c>
      <c r="AF41" t="s">
        <v>94</v>
      </c>
      <c r="AG41">
        <v>1</v>
      </c>
      <c r="AJ41" t="s">
        <v>104</v>
      </c>
      <c r="AK41" t="s">
        <v>104</v>
      </c>
      <c r="AL41" t="s">
        <v>31</v>
      </c>
      <c r="AM41" t="s">
        <v>105</v>
      </c>
      <c r="AN41" t="s">
        <v>31</v>
      </c>
      <c r="AP41">
        <v>0</v>
      </c>
    </row>
    <row r="42" spans="1:42">
      <c r="A42" s="98" t="e">
        <f>#REF!</f>
        <v>#REF!</v>
      </c>
      <c r="B42" s="57" t="str">
        <f t="shared" si="0"/>
        <v>14:30:36</v>
      </c>
      <c r="C42" s="57" t="s">
        <v>101</v>
      </c>
      <c r="D42" s="58">
        <f t="shared" si="1"/>
        <v>14</v>
      </c>
      <c r="E42" s="81">
        <f t="shared" si="2"/>
        <v>47.66</v>
      </c>
      <c r="F42" s="83">
        <f t="shared" si="3"/>
        <v>667.24</v>
      </c>
      <c r="G42" s="59" t="s">
        <v>8</v>
      </c>
      <c r="H42" s="59" t="str">
        <f t="shared" si="4"/>
        <v>00489694560TRLO1</v>
      </c>
      <c r="J42" t="s">
        <v>94</v>
      </c>
      <c r="K42" s="93" t="s">
        <v>95</v>
      </c>
      <c r="L42">
        <v>14</v>
      </c>
      <c r="M42">
        <v>4766</v>
      </c>
      <c r="N42" t="s">
        <v>96</v>
      </c>
      <c r="O42" t="s">
        <v>1760</v>
      </c>
      <c r="P42" t="s">
        <v>97</v>
      </c>
      <c r="Q42" t="s">
        <v>1761</v>
      </c>
      <c r="R42">
        <v>20877</v>
      </c>
      <c r="S42">
        <v>1</v>
      </c>
      <c r="T42">
        <v>1</v>
      </c>
      <c r="U42">
        <v>0</v>
      </c>
      <c r="V42" t="s">
        <v>1676</v>
      </c>
      <c r="W42" t="s">
        <v>102</v>
      </c>
      <c r="X42">
        <v>1</v>
      </c>
      <c r="Y42">
        <v>0</v>
      </c>
      <c r="Z42">
        <v>0</v>
      </c>
      <c r="AB42" t="s">
        <v>103</v>
      </c>
      <c r="AC42" t="s">
        <v>31</v>
      </c>
      <c r="AD42">
        <v>1</v>
      </c>
      <c r="AE42" t="s">
        <v>1761</v>
      </c>
      <c r="AF42" t="s">
        <v>94</v>
      </c>
      <c r="AG42">
        <v>1</v>
      </c>
      <c r="AJ42" t="s">
        <v>104</v>
      </c>
      <c r="AK42" t="s">
        <v>104</v>
      </c>
      <c r="AL42" t="s">
        <v>31</v>
      </c>
      <c r="AM42" t="s">
        <v>105</v>
      </c>
      <c r="AN42" t="s">
        <v>31</v>
      </c>
      <c r="AP42">
        <v>0</v>
      </c>
    </row>
    <row r="43" spans="1:42">
      <c r="A43" s="98" t="e">
        <f>#REF!</f>
        <v>#REF!</v>
      </c>
      <c r="B43" s="57" t="str">
        <f t="shared" si="0"/>
        <v>14:31:32</v>
      </c>
      <c r="C43" s="57" t="s">
        <v>101</v>
      </c>
      <c r="D43" s="58">
        <f t="shared" si="1"/>
        <v>150</v>
      </c>
      <c r="E43" s="81">
        <f t="shared" si="2"/>
        <v>47.68</v>
      </c>
      <c r="F43" s="83">
        <f t="shared" si="3"/>
        <v>7152</v>
      </c>
      <c r="G43" s="59" t="s">
        <v>8</v>
      </c>
      <c r="H43" s="59" t="str">
        <f t="shared" si="4"/>
        <v>00489695228TRLO1</v>
      </c>
      <c r="J43" t="s">
        <v>94</v>
      </c>
      <c r="K43" s="93" t="s">
        <v>95</v>
      </c>
      <c r="L43">
        <v>150</v>
      </c>
      <c r="M43">
        <v>4768</v>
      </c>
      <c r="N43" t="s">
        <v>96</v>
      </c>
      <c r="O43" t="s">
        <v>1762</v>
      </c>
      <c r="P43" t="s">
        <v>97</v>
      </c>
      <c r="Q43" t="s">
        <v>1763</v>
      </c>
      <c r="R43">
        <v>20877</v>
      </c>
      <c r="S43">
        <v>1</v>
      </c>
      <c r="T43">
        <v>1</v>
      </c>
      <c r="U43">
        <v>0</v>
      </c>
      <c r="V43" t="s">
        <v>1676</v>
      </c>
      <c r="W43" t="s">
        <v>102</v>
      </c>
      <c r="X43">
        <v>1</v>
      </c>
      <c r="Y43">
        <v>0</v>
      </c>
      <c r="Z43">
        <v>0</v>
      </c>
      <c r="AB43" t="s">
        <v>103</v>
      </c>
      <c r="AC43" t="s">
        <v>31</v>
      </c>
      <c r="AD43">
        <v>1</v>
      </c>
      <c r="AE43" t="s">
        <v>1763</v>
      </c>
      <c r="AF43" t="s">
        <v>94</v>
      </c>
      <c r="AG43">
        <v>1</v>
      </c>
      <c r="AJ43" t="s">
        <v>104</v>
      </c>
      <c r="AK43" t="s">
        <v>104</v>
      </c>
      <c r="AL43" t="s">
        <v>31</v>
      </c>
      <c r="AM43" t="s">
        <v>105</v>
      </c>
      <c r="AN43" t="s">
        <v>31</v>
      </c>
      <c r="AP43">
        <v>0</v>
      </c>
    </row>
    <row r="44" spans="1:42">
      <c r="A44" s="98" t="e">
        <f>#REF!</f>
        <v>#REF!</v>
      </c>
      <c r="B44" s="57" t="str">
        <f t="shared" si="0"/>
        <v>14:36:03</v>
      </c>
      <c r="C44" s="57" t="s">
        <v>101</v>
      </c>
      <c r="D44" s="58">
        <f t="shared" si="1"/>
        <v>19</v>
      </c>
      <c r="E44" s="81">
        <f t="shared" si="2"/>
        <v>47.66</v>
      </c>
      <c r="F44" s="83">
        <f t="shared" si="3"/>
        <v>905.54</v>
      </c>
      <c r="G44" s="59" t="s">
        <v>8</v>
      </c>
      <c r="H44" s="59" t="str">
        <f t="shared" si="4"/>
        <v>00489698309TRLO1</v>
      </c>
      <c r="J44" t="s">
        <v>94</v>
      </c>
      <c r="K44" s="93" t="s">
        <v>95</v>
      </c>
      <c r="L44">
        <v>19</v>
      </c>
      <c r="M44">
        <v>4766</v>
      </c>
      <c r="N44" t="s">
        <v>96</v>
      </c>
      <c r="O44" t="s">
        <v>1764</v>
      </c>
      <c r="P44" t="s">
        <v>97</v>
      </c>
      <c r="Q44" t="s">
        <v>1765</v>
      </c>
      <c r="R44">
        <v>20877</v>
      </c>
      <c r="S44">
        <v>1</v>
      </c>
      <c r="T44">
        <v>1</v>
      </c>
      <c r="U44">
        <v>0</v>
      </c>
      <c r="V44" t="s">
        <v>1676</v>
      </c>
      <c r="W44" t="s">
        <v>102</v>
      </c>
      <c r="X44">
        <v>1</v>
      </c>
      <c r="Y44">
        <v>0</v>
      </c>
      <c r="Z44">
        <v>0</v>
      </c>
      <c r="AB44" t="s">
        <v>103</v>
      </c>
      <c r="AC44" t="s">
        <v>31</v>
      </c>
      <c r="AD44">
        <v>1</v>
      </c>
      <c r="AE44" t="s">
        <v>1765</v>
      </c>
      <c r="AF44" t="s">
        <v>94</v>
      </c>
      <c r="AG44">
        <v>1</v>
      </c>
      <c r="AJ44" t="s">
        <v>104</v>
      </c>
      <c r="AK44" t="s">
        <v>104</v>
      </c>
      <c r="AL44" t="s">
        <v>31</v>
      </c>
      <c r="AM44" t="s">
        <v>105</v>
      </c>
      <c r="AN44" t="s">
        <v>31</v>
      </c>
      <c r="AP44">
        <v>0</v>
      </c>
    </row>
    <row r="45" spans="1:42">
      <c r="A45" s="98" t="e">
        <f>#REF!</f>
        <v>#REF!</v>
      </c>
      <c r="B45" s="57" t="str">
        <f t="shared" si="0"/>
        <v>14:36:03</v>
      </c>
      <c r="C45" s="57" t="s">
        <v>101</v>
      </c>
      <c r="D45" s="58">
        <f t="shared" si="1"/>
        <v>120</v>
      </c>
      <c r="E45" s="81">
        <f t="shared" si="2"/>
        <v>47.68</v>
      </c>
      <c r="F45" s="83">
        <f t="shared" si="3"/>
        <v>5721.6</v>
      </c>
      <c r="G45" s="59" t="s">
        <v>8</v>
      </c>
      <c r="H45" s="59" t="str">
        <f t="shared" si="4"/>
        <v>00489698311TRLO1</v>
      </c>
      <c r="J45" t="s">
        <v>94</v>
      </c>
      <c r="K45" s="93" t="s">
        <v>95</v>
      </c>
      <c r="L45">
        <v>120</v>
      </c>
      <c r="M45">
        <v>4768</v>
      </c>
      <c r="N45" t="s">
        <v>96</v>
      </c>
      <c r="O45" t="s">
        <v>1764</v>
      </c>
      <c r="P45" t="s">
        <v>97</v>
      </c>
      <c r="Q45" t="s">
        <v>1766</v>
      </c>
      <c r="R45">
        <v>20877</v>
      </c>
      <c r="S45">
        <v>1</v>
      </c>
      <c r="T45">
        <v>1</v>
      </c>
      <c r="U45">
        <v>0</v>
      </c>
      <c r="V45" t="s">
        <v>1676</v>
      </c>
      <c r="W45" t="s">
        <v>102</v>
      </c>
      <c r="X45">
        <v>1</v>
      </c>
      <c r="Y45">
        <v>0</v>
      </c>
      <c r="Z45">
        <v>0</v>
      </c>
      <c r="AB45" t="s">
        <v>103</v>
      </c>
      <c r="AC45" t="s">
        <v>31</v>
      </c>
      <c r="AD45">
        <v>1</v>
      </c>
      <c r="AE45" t="s">
        <v>1766</v>
      </c>
      <c r="AF45" t="s">
        <v>94</v>
      </c>
      <c r="AG45">
        <v>1</v>
      </c>
      <c r="AJ45" t="s">
        <v>104</v>
      </c>
      <c r="AK45" t="s">
        <v>104</v>
      </c>
      <c r="AL45" t="s">
        <v>31</v>
      </c>
      <c r="AM45" t="s">
        <v>105</v>
      </c>
      <c r="AN45" t="s">
        <v>31</v>
      </c>
      <c r="AP45">
        <v>0</v>
      </c>
    </row>
    <row r="46" spans="1:42">
      <c r="A46" s="98" t="e">
        <f>#REF!</f>
        <v>#REF!</v>
      </c>
      <c r="B46" s="57" t="str">
        <f t="shared" si="0"/>
        <v>14:36:03</v>
      </c>
      <c r="C46" s="57" t="s">
        <v>101</v>
      </c>
      <c r="D46" s="58">
        <f t="shared" si="1"/>
        <v>60</v>
      </c>
      <c r="E46" s="81">
        <f t="shared" si="2"/>
        <v>47.68</v>
      </c>
      <c r="F46" s="83">
        <f t="shared" si="3"/>
        <v>2860.8</v>
      </c>
      <c r="G46" s="59" t="s">
        <v>8</v>
      </c>
      <c r="H46" s="59" t="str">
        <f t="shared" si="4"/>
        <v>00489698310TRLO1</v>
      </c>
      <c r="J46" t="s">
        <v>94</v>
      </c>
      <c r="K46" s="93" t="s">
        <v>95</v>
      </c>
      <c r="L46">
        <v>60</v>
      </c>
      <c r="M46">
        <v>4768</v>
      </c>
      <c r="N46" t="s">
        <v>96</v>
      </c>
      <c r="O46" t="s">
        <v>1764</v>
      </c>
      <c r="P46" t="s">
        <v>97</v>
      </c>
      <c r="Q46" t="s">
        <v>1767</v>
      </c>
      <c r="R46">
        <v>20877</v>
      </c>
      <c r="S46">
        <v>1</v>
      </c>
      <c r="T46">
        <v>1</v>
      </c>
      <c r="U46">
        <v>0</v>
      </c>
      <c r="V46" t="s">
        <v>1676</v>
      </c>
      <c r="W46" t="s">
        <v>102</v>
      </c>
      <c r="X46">
        <v>1</v>
      </c>
      <c r="Y46">
        <v>0</v>
      </c>
      <c r="Z46">
        <v>0</v>
      </c>
      <c r="AB46" t="s">
        <v>103</v>
      </c>
      <c r="AC46" t="s">
        <v>31</v>
      </c>
      <c r="AD46">
        <v>1</v>
      </c>
      <c r="AE46" t="s">
        <v>1767</v>
      </c>
      <c r="AF46" t="s">
        <v>94</v>
      </c>
      <c r="AG46">
        <v>1</v>
      </c>
      <c r="AJ46" t="s">
        <v>104</v>
      </c>
      <c r="AK46" t="s">
        <v>104</v>
      </c>
      <c r="AL46" t="s">
        <v>31</v>
      </c>
      <c r="AM46" t="s">
        <v>105</v>
      </c>
      <c r="AN46" t="s">
        <v>31</v>
      </c>
      <c r="AP46">
        <v>0</v>
      </c>
    </row>
    <row r="47" spans="1:42">
      <c r="A47" s="98" t="e">
        <f>#REF!</f>
        <v>#REF!</v>
      </c>
      <c r="B47" s="57" t="str">
        <f t="shared" si="0"/>
        <v>14:36:03</v>
      </c>
      <c r="C47" s="57" t="s">
        <v>101</v>
      </c>
      <c r="D47" s="58">
        <f t="shared" si="1"/>
        <v>27</v>
      </c>
      <c r="E47" s="81">
        <f t="shared" si="2"/>
        <v>47.66</v>
      </c>
      <c r="F47" s="83">
        <f t="shared" si="3"/>
        <v>1286.82</v>
      </c>
      <c r="G47" s="59" t="s">
        <v>8</v>
      </c>
      <c r="H47" s="59" t="str">
        <f t="shared" si="4"/>
        <v>00489698312TRLO1</v>
      </c>
      <c r="J47" t="s">
        <v>94</v>
      </c>
      <c r="K47" s="93" t="s">
        <v>95</v>
      </c>
      <c r="L47">
        <v>27</v>
      </c>
      <c r="M47">
        <v>4766</v>
      </c>
      <c r="N47" t="s">
        <v>96</v>
      </c>
      <c r="O47" t="s">
        <v>1768</v>
      </c>
      <c r="P47" t="s">
        <v>97</v>
      </c>
      <c r="Q47" t="s">
        <v>1769</v>
      </c>
      <c r="R47">
        <v>20877</v>
      </c>
      <c r="S47">
        <v>1</v>
      </c>
      <c r="T47">
        <v>1</v>
      </c>
      <c r="U47">
        <v>0</v>
      </c>
      <c r="V47" t="s">
        <v>1676</v>
      </c>
      <c r="W47" t="s">
        <v>102</v>
      </c>
      <c r="X47">
        <v>1</v>
      </c>
      <c r="Y47">
        <v>0</v>
      </c>
      <c r="Z47">
        <v>0</v>
      </c>
      <c r="AB47" t="s">
        <v>103</v>
      </c>
      <c r="AC47" t="s">
        <v>31</v>
      </c>
      <c r="AD47">
        <v>1</v>
      </c>
      <c r="AE47" t="s">
        <v>1769</v>
      </c>
      <c r="AF47" t="s">
        <v>94</v>
      </c>
      <c r="AG47">
        <v>1</v>
      </c>
      <c r="AJ47" t="s">
        <v>104</v>
      </c>
      <c r="AK47" t="s">
        <v>104</v>
      </c>
      <c r="AL47" t="s">
        <v>31</v>
      </c>
      <c r="AM47" t="s">
        <v>105</v>
      </c>
      <c r="AN47" t="s">
        <v>31</v>
      </c>
      <c r="AP47">
        <v>0</v>
      </c>
    </row>
    <row r="48" spans="1:42">
      <c r="A48" s="98" t="e">
        <f>#REF!</f>
        <v>#REF!</v>
      </c>
      <c r="B48" s="57" t="str">
        <f t="shared" si="0"/>
        <v>14:36:36</v>
      </c>
      <c r="C48" s="57" t="s">
        <v>101</v>
      </c>
      <c r="D48" s="58">
        <f t="shared" si="1"/>
        <v>23</v>
      </c>
      <c r="E48" s="81">
        <f t="shared" si="2"/>
        <v>47.68</v>
      </c>
      <c r="F48" s="83">
        <f t="shared" si="3"/>
        <v>1096.6400000000001</v>
      </c>
      <c r="G48" s="59" t="s">
        <v>8</v>
      </c>
      <c r="H48" s="59" t="str">
        <f t="shared" si="4"/>
        <v>00489698649TRLO1</v>
      </c>
      <c r="J48" t="s">
        <v>94</v>
      </c>
      <c r="K48" s="93" t="s">
        <v>95</v>
      </c>
      <c r="L48">
        <v>23</v>
      </c>
      <c r="M48">
        <v>4768</v>
      </c>
      <c r="N48" t="s">
        <v>96</v>
      </c>
      <c r="O48" t="s">
        <v>1770</v>
      </c>
      <c r="P48" t="s">
        <v>97</v>
      </c>
      <c r="Q48" t="s">
        <v>1771</v>
      </c>
      <c r="R48">
        <v>20877</v>
      </c>
      <c r="S48">
        <v>1</v>
      </c>
      <c r="T48">
        <v>1</v>
      </c>
      <c r="U48">
        <v>0</v>
      </c>
      <c r="V48" t="s">
        <v>1676</v>
      </c>
      <c r="W48" t="s">
        <v>102</v>
      </c>
      <c r="X48">
        <v>1</v>
      </c>
      <c r="Y48">
        <v>0</v>
      </c>
      <c r="Z48">
        <v>0</v>
      </c>
      <c r="AB48" t="s">
        <v>103</v>
      </c>
      <c r="AC48" t="s">
        <v>31</v>
      </c>
      <c r="AD48">
        <v>1</v>
      </c>
      <c r="AE48" t="s">
        <v>1771</v>
      </c>
      <c r="AF48" t="s">
        <v>94</v>
      </c>
      <c r="AG48">
        <v>1</v>
      </c>
      <c r="AJ48" t="s">
        <v>104</v>
      </c>
      <c r="AK48" t="s">
        <v>104</v>
      </c>
      <c r="AL48" t="s">
        <v>31</v>
      </c>
      <c r="AM48" t="s">
        <v>105</v>
      </c>
      <c r="AN48" t="s">
        <v>31</v>
      </c>
      <c r="AP48">
        <v>0</v>
      </c>
    </row>
    <row r="49" spans="1:42">
      <c r="A49" s="98" t="e">
        <f>#REF!</f>
        <v>#REF!</v>
      </c>
      <c r="B49" s="57" t="str">
        <f t="shared" si="0"/>
        <v>14:36:36</v>
      </c>
      <c r="C49" s="57" t="s">
        <v>101</v>
      </c>
      <c r="D49" s="58">
        <f t="shared" si="1"/>
        <v>19</v>
      </c>
      <c r="E49" s="81">
        <f t="shared" si="2"/>
        <v>47.68</v>
      </c>
      <c r="F49" s="83">
        <f t="shared" si="3"/>
        <v>905.92</v>
      </c>
      <c r="G49" s="59" t="s">
        <v>8</v>
      </c>
      <c r="H49" s="59" t="str">
        <f t="shared" si="4"/>
        <v>00489698648TRLO1</v>
      </c>
      <c r="J49" t="s">
        <v>94</v>
      </c>
      <c r="K49" s="93" t="s">
        <v>95</v>
      </c>
      <c r="L49">
        <v>19</v>
      </c>
      <c r="M49">
        <v>4768</v>
      </c>
      <c r="N49" t="s">
        <v>96</v>
      </c>
      <c r="O49" t="s">
        <v>1770</v>
      </c>
      <c r="P49" t="s">
        <v>97</v>
      </c>
      <c r="Q49" t="s">
        <v>1772</v>
      </c>
      <c r="R49">
        <v>20877</v>
      </c>
      <c r="S49">
        <v>1</v>
      </c>
      <c r="T49">
        <v>1</v>
      </c>
      <c r="U49">
        <v>0</v>
      </c>
      <c r="V49" t="s">
        <v>1676</v>
      </c>
      <c r="W49" t="s">
        <v>102</v>
      </c>
      <c r="X49">
        <v>1</v>
      </c>
      <c r="Y49">
        <v>0</v>
      </c>
      <c r="Z49">
        <v>0</v>
      </c>
      <c r="AB49" t="s">
        <v>103</v>
      </c>
      <c r="AC49" t="s">
        <v>31</v>
      </c>
      <c r="AD49">
        <v>1</v>
      </c>
      <c r="AE49" t="s">
        <v>1772</v>
      </c>
      <c r="AF49" t="s">
        <v>94</v>
      </c>
      <c r="AG49">
        <v>1</v>
      </c>
      <c r="AJ49" t="s">
        <v>104</v>
      </c>
      <c r="AK49" t="s">
        <v>104</v>
      </c>
      <c r="AL49" t="s">
        <v>31</v>
      </c>
      <c r="AM49" t="s">
        <v>105</v>
      </c>
      <c r="AN49" t="s">
        <v>31</v>
      </c>
      <c r="AP49">
        <v>0</v>
      </c>
    </row>
    <row r="50" spans="1:42">
      <c r="A50" s="98" t="e">
        <f>#REF!</f>
        <v>#REF!</v>
      </c>
      <c r="B50" s="57" t="str">
        <f t="shared" si="0"/>
        <v>14:36:36</v>
      </c>
      <c r="C50" s="57" t="s">
        <v>101</v>
      </c>
      <c r="D50" s="58">
        <f t="shared" si="1"/>
        <v>19</v>
      </c>
      <c r="E50" s="81">
        <f t="shared" si="2"/>
        <v>47.68</v>
      </c>
      <c r="F50" s="83">
        <f t="shared" si="3"/>
        <v>905.92</v>
      </c>
      <c r="G50" s="59" t="s">
        <v>8</v>
      </c>
      <c r="H50" s="59" t="str">
        <f t="shared" si="4"/>
        <v>00489698647TRLO1</v>
      </c>
      <c r="J50" t="s">
        <v>94</v>
      </c>
      <c r="K50" s="93" t="s">
        <v>95</v>
      </c>
      <c r="L50">
        <v>19</v>
      </c>
      <c r="M50">
        <v>4768</v>
      </c>
      <c r="N50" t="s">
        <v>96</v>
      </c>
      <c r="O50" t="s">
        <v>1770</v>
      </c>
      <c r="P50" t="s">
        <v>97</v>
      </c>
      <c r="Q50" t="s">
        <v>1773</v>
      </c>
      <c r="R50">
        <v>20877</v>
      </c>
      <c r="S50">
        <v>1</v>
      </c>
      <c r="T50">
        <v>1</v>
      </c>
      <c r="U50">
        <v>0</v>
      </c>
      <c r="V50" t="s">
        <v>1676</v>
      </c>
      <c r="W50" t="s">
        <v>102</v>
      </c>
      <c r="X50">
        <v>1</v>
      </c>
      <c r="Y50">
        <v>0</v>
      </c>
      <c r="Z50">
        <v>0</v>
      </c>
      <c r="AB50" t="s">
        <v>103</v>
      </c>
      <c r="AC50" t="s">
        <v>31</v>
      </c>
      <c r="AD50">
        <v>1</v>
      </c>
      <c r="AE50" t="s">
        <v>1773</v>
      </c>
      <c r="AF50" t="s">
        <v>94</v>
      </c>
      <c r="AG50">
        <v>1</v>
      </c>
      <c r="AJ50" t="s">
        <v>104</v>
      </c>
      <c r="AK50" t="s">
        <v>104</v>
      </c>
      <c r="AL50" t="s">
        <v>31</v>
      </c>
      <c r="AM50" t="s">
        <v>105</v>
      </c>
      <c r="AN50" t="s">
        <v>31</v>
      </c>
      <c r="AP50">
        <v>0</v>
      </c>
    </row>
    <row r="51" spans="1:42">
      <c r="A51" s="98" t="e">
        <f>#REF!</f>
        <v>#REF!</v>
      </c>
      <c r="B51" s="57" t="str">
        <f t="shared" si="0"/>
        <v>14:36:36</v>
      </c>
      <c r="C51" s="57" t="s">
        <v>101</v>
      </c>
      <c r="D51" s="58">
        <f t="shared" si="1"/>
        <v>17</v>
      </c>
      <c r="E51" s="81">
        <f t="shared" si="2"/>
        <v>47.68</v>
      </c>
      <c r="F51" s="83">
        <f t="shared" si="3"/>
        <v>810.56</v>
      </c>
      <c r="G51" s="59" t="s">
        <v>8</v>
      </c>
      <c r="H51" s="59" t="str">
        <f t="shared" si="4"/>
        <v>00489698646TRLO1</v>
      </c>
      <c r="J51" t="s">
        <v>94</v>
      </c>
      <c r="K51" s="93" t="s">
        <v>95</v>
      </c>
      <c r="L51">
        <v>17</v>
      </c>
      <c r="M51">
        <v>4768</v>
      </c>
      <c r="N51" t="s">
        <v>96</v>
      </c>
      <c r="O51" t="s">
        <v>1770</v>
      </c>
      <c r="P51" t="s">
        <v>97</v>
      </c>
      <c r="Q51" t="s">
        <v>1774</v>
      </c>
      <c r="R51">
        <v>20877</v>
      </c>
      <c r="S51">
        <v>1</v>
      </c>
      <c r="T51">
        <v>1</v>
      </c>
      <c r="U51">
        <v>0</v>
      </c>
      <c r="V51" t="s">
        <v>1676</v>
      </c>
      <c r="W51" t="s">
        <v>102</v>
      </c>
      <c r="X51">
        <v>1</v>
      </c>
      <c r="Y51">
        <v>0</v>
      </c>
      <c r="Z51">
        <v>0</v>
      </c>
      <c r="AB51" t="s">
        <v>103</v>
      </c>
      <c r="AC51" t="s">
        <v>31</v>
      </c>
      <c r="AD51">
        <v>1</v>
      </c>
      <c r="AE51" t="s">
        <v>1774</v>
      </c>
      <c r="AF51" t="s">
        <v>94</v>
      </c>
      <c r="AG51">
        <v>1</v>
      </c>
      <c r="AJ51" t="s">
        <v>104</v>
      </c>
      <c r="AK51" t="s">
        <v>104</v>
      </c>
      <c r="AL51" t="s">
        <v>31</v>
      </c>
      <c r="AM51" t="s">
        <v>105</v>
      </c>
      <c r="AN51" t="s">
        <v>31</v>
      </c>
      <c r="AP51">
        <v>0</v>
      </c>
    </row>
    <row r="52" spans="1:42">
      <c r="A52" s="98" t="e">
        <f>#REF!</f>
        <v>#REF!</v>
      </c>
      <c r="B52" s="57" t="str">
        <f t="shared" si="0"/>
        <v>14:36:36</v>
      </c>
      <c r="C52" s="57" t="s">
        <v>101</v>
      </c>
      <c r="D52" s="58">
        <f t="shared" si="1"/>
        <v>85</v>
      </c>
      <c r="E52" s="81">
        <f t="shared" si="2"/>
        <v>47.68</v>
      </c>
      <c r="F52" s="83">
        <f t="shared" si="3"/>
        <v>4052.8</v>
      </c>
      <c r="G52" s="59" t="s">
        <v>8</v>
      </c>
      <c r="H52" s="59" t="str">
        <f t="shared" si="4"/>
        <v>00489698645TRLO1</v>
      </c>
      <c r="J52" t="s">
        <v>94</v>
      </c>
      <c r="K52" s="93" t="s">
        <v>95</v>
      </c>
      <c r="L52">
        <v>85</v>
      </c>
      <c r="M52">
        <v>4768</v>
      </c>
      <c r="N52" t="s">
        <v>96</v>
      </c>
      <c r="O52" t="s">
        <v>1770</v>
      </c>
      <c r="P52" t="s">
        <v>97</v>
      </c>
      <c r="Q52" t="s">
        <v>1775</v>
      </c>
      <c r="R52">
        <v>20877</v>
      </c>
      <c r="S52">
        <v>1</v>
      </c>
      <c r="T52">
        <v>1</v>
      </c>
      <c r="U52">
        <v>0</v>
      </c>
      <c r="V52" t="s">
        <v>1676</v>
      </c>
      <c r="W52" t="s">
        <v>102</v>
      </c>
      <c r="X52">
        <v>1</v>
      </c>
      <c r="Y52">
        <v>0</v>
      </c>
      <c r="Z52">
        <v>0</v>
      </c>
      <c r="AB52" t="s">
        <v>103</v>
      </c>
      <c r="AC52" t="s">
        <v>31</v>
      </c>
      <c r="AD52">
        <v>1</v>
      </c>
      <c r="AE52" t="s">
        <v>1775</v>
      </c>
      <c r="AF52" t="s">
        <v>94</v>
      </c>
      <c r="AG52">
        <v>1</v>
      </c>
      <c r="AJ52" t="s">
        <v>104</v>
      </c>
      <c r="AK52" t="s">
        <v>104</v>
      </c>
      <c r="AL52" t="s">
        <v>31</v>
      </c>
      <c r="AM52" t="s">
        <v>105</v>
      </c>
      <c r="AN52" t="s">
        <v>31</v>
      </c>
      <c r="AP52">
        <v>0</v>
      </c>
    </row>
    <row r="53" spans="1:42">
      <c r="A53" s="98" t="e">
        <f>#REF!</f>
        <v>#REF!</v>
      </c>
      <c r="B53" s="57" t="str">
        <f t="shared" si="0"/>
        <v>14:49:19</v>
      </c>
      <c r="C53" s="57" t="s">
        <v>101</v>
      </c>
      <c r="D53" s="58">
        <f t="shared" si="1"/>
        <v>120</v>
      </c>
      <c r="E53" s="81">
        <f t="shared" si="2"/>
        <v>47.76</v>
      </c>
      <c r="F53" s="83">
        <f t="shared" si="3"/>
        <v>5731.2</v>
      </c>
      <c r="G53" s="59" t="s">
        <v>8</v>
      </c>
      <c r="H53" s="59" t="str">
        <f t="shared" si="4"/>
        <v>00489710110TRLO1</v>
      </c>
      <c r="J53" t="s">
        <v>94</v>
      </c>
      <c r="K53" s="93" t="s">
        <v>95</v>
      </c>
      <c r="L53">
        <v>120</v>
      </c>
      <c r="M53">
        <v>4776</v>
      </c>
      <c r="N53" t="s">
        <v>96</v>
      </c>
      <c r="O53" t="s">
        <v>1776</v>
      </c>
      <c r="P53" t="s">
        <v>97</v>
      </c>
      <c r="Q53" t="s">
        <v>1777</v>
      </c>
      <c r="R53">
        <v>20877</v>
      </c>
      <c r="S53">
        <v>1</v>
      </c>
      <c r="T53">
        <v>1</v>
      </c>
      <c r="U53">
        <v>0</v>
      </c>
      <c r="V53" t="s">
        <v>1676</v>
      </c>
      <c r="W53" t="s">
        <v>102</v>
      </c>
      <c r="X53">
        <v>1</v>
      </c>
      <c r="Y53">
        <v>0</v>
      </c>
      <c r="Z53">
        <v>0</v>
      </c>
      <c r="AB53" t="s">
        <v>103</v>
      </c>
      <c r="AC53" t="s">
        <v>31</v>
      </c>
      <c r="AD53">
        <v>1</v>
      </c>
      <c r="AE53" t="s">
        <v>1777</v>
      </c>
      <c r="AF53" t="s">
        <v>94</v>
      </c>
      <c r="AG53">
        <v>1</v>
      </c>
      <c r="AJ53" t="s">
        <v>104</v>
      </c>
      <c r="AK53" t="s">
        <v>104</v>
      </c>
      <c r="AL53" t="s">
        <v>31</v>
      </c>
      <c r="AM53" t="s">
        <v>105</v>
      </c>
      <c r="AN53" t="s">
        <v>31</v>
      </c>
      <c r="AP53">
        <v>0</v>
      </c>
    </row>
    <row r="54" spans="1:42">
      <c r="A54" s="98" t="e">
        <f>#REF!</f>
        <v>#REF!</v>
      </c>
      <c r="B54" s="57" t="str">
        <f t="shared" si="0"/>
        <v>14:50:27</v>
      </c>
      <c r="C54" s="57" t="s">
        <v>101</v>
      </c>
      <c r="D54" s="58">
        <f t="shared" si="1"/>
        <v>150</v>
      </c>
      <c r="E54" s="81">
        <f t="shared" si="2"/>
        <v>47.76</v>
      </c>
      <c r="F54" s="83">
        <f t="shared" si="3"/>
        <v>7164</v>
      </c>
      <c r="G54" s="59" t="s">
        <v>8</v>
      </c>
      <c r="H54" s="59" t="str">
        <f t="shared" si="4"/>
        <v>00489711107TRLO1</v>
      </c>
      <c r="J54" t="s">
        <v>94</v>
      </c>
      <c r="K54" s="93" t="s">
        <v>95</v>
      </c>
      <c r="L54">
        <v>150</v>
      </c>
      <c r="M54">
        <v>4776</v>
      </c>
      <c r="N54" t="s">
        <v>96</v>
      </c>
      <c r="O54" t="s">
        <v>1778</v>
      </c>
      <c r="P54" t="s">
        <v>97</v>
      </c>
      <c r="Q54" t="s">
        <v>1779</v>
      </c>
      <c r="R54">
        <v>20877</v>
      </c>
      <c r="S54">
        <v>1</v>
      </c>
      <c r="T54">
        <v>1</v>
      </c>
      <c r="U54">
        <v>0</v>
      </c>
      <c r="V54" t="s">
        <v>1676</v>
      </c>
      <c r="W54" t="s">
        <v>102</v>
      </c>
      <c r="X54">
        <v>1</v>
      </c>
      <c r="Y54">
        <v>0</v>
      </c>
      <c r="Z54">
        <v>0</v>
      </c>
      <c r="AB54" t="s">
        <v>103</v>
      </c>
      <c r="AC54" t="s">
        <v>31</v>
      </c>
      <c r="AD54">
        <v>1</v>
      </c>
      <c r="AE54" t="s">
        <v>1779</v>
      </c>
      <c r="AF54" t="s">
        <v>94</v>
      </c>
      <c r="AG54">
        <v>1</v>
      </c>
      <c r="AJ54" t="s">
        <v>104</v>
      </c>
      <c r="AK54" t="s">
        <v>104</v>
      </c>
      <c r="AL54" t="s">
        <v>31</v>
      </c>
      <c r="AM54" t="s">
        <v>105</v>
      </c>
      <c r="AN54" t="s">
        <v>31</v>
      </c>
      <c r="AP54">
        <v>0</v>
      </c>
    </row>
    <row r="55" spans="1:42">
      <c r="A55" s="98" t="e">
        <f>#REF!</f>
        <v>#REF!</v>
      </c>
      <c r="B55" s="57" t="str">
        <f t="shared" si="0"/>
        <v>14:50:33</v>
      </c>
      <c r="C55" s="57" t="s">
        <v>101</v>
      </c>
      <c r="D55" s="58">
        <f t="shared" si="1"/>
        <v>30</v>
      </c>
      <c r="E55" s="81">
        <f t="shared" si="2"/>
        <v>47.8</v>
      </c>
      <c r="F55" s="83">
        <f t="shared" si="3"/>
        <v>1434</v>
      </c>
      <c r="G55" s="59" t="s">
        <v>8</v>
      </c>
      <c r="H55" s="59" t="str">
        <f t="shared" si="4"/>
        <v>00489711209TRLO1</v>
      </c>
      <c r="J55" t="s">
        <v>94</v>
      </c>
      <c r="K55" s="93" t="s">
        <v>95</v>
      </c>
      <c r="L55">
        <v>30</v>
      </c>
      <c r="M55">
        <v>4780</v>
      </c>
      <c r="N55" t="s">
        <v>96</v>
      </c>
      <c r="O55" t="s">
        <v>1780</v>
      </c>
      <c r="P55" t="s">
        <v>97</v>
      </c>
      <c r="Q55" t="s">
        <v>1781</v>
      </c>
      <c r="R55">
        <v>20877</v>
      </c>
      <c r="S55">
        <v>1</v>
      </c>
      <c r="T55">
        <v>1</v>
      </c>
      <c r="U55">
        <v>0</v>
      </c>
      <c r="V55" t="s">
        <v>1676</v>
      </c>
      <c r="W55" t="s">
        <v>102</v>
      </c>
      <c r="X55">
        <v>1</v>
      </c>
      <c r="Y55">
        <v>0</v>
      </c>
      <c r="Z55">
        <v>0</v>
      </c>
      <c r="AB55" t="s">
        <v>103</v>
      </c>
      <c r="AC55" t="s">
        <v>31</v>
      </c>
      <c r="AD55">
        <v>1</v>
      </c>
      <c r="AE55" t="s">
        <v>1781</v>
      </c>
      <c r="AF55" t="s">
        <v>94</v>
      </c>
      <c r="AG55">
        <v>1</v>
      </c>
      <c r="AJ55" t="s">
        <v>104</v>
      </c>
      <c r="AK55" t="s">
        <v>104</v>
      </c>
      <c r="AL55" t="s">
        <v>31</v>
      </c>
      <c r="AM55" t="s">
        <v>105</v>
      </c>
      <c r="AN55" t="s">
        <v>31</v>
      </c>
      <c r="AP55">
        <v>0</v>
      </c>
    </row>
    <row r="56" spans="1:42">
      <c r="A56" s="98" t="e">
        <f>#REF!</f>
        <v>#REF!</v>
      </c>
      <c r="B56" s="57" t="str">
        <f t="shared" si="0"/>
        <v>14:51:22</v>
      </c>
      <c r="C56" s="57" t="s">
        <v>101</v>
      </c>
      <c r="D56" s="58">
        <f t="shared" si="1"/>
        <v>60</v>
      </c>
      <c r="E56" s="81">
        <f t="shared" si="2"/>
        <v>47.74</v>
      </c>
      <c r="F56" s="83">
        <f t="shared" si="3"/>
        <v>2864.4</v>
      </c>
      <c r="G56" s="59" t="s">
        <v>8</v>
      </c>
      <c r="H56" s="59" t="str">
        <f t="shared" si="4"/>
        <v>00489711768TRLO1</v>
      </c>
      <c r="J56" t="s">
        <v>94</v>
      </c>
      <c r="K56" s="93" t="s">
        <v>95</v>
      </c>
      <c r="L56">
        <v>60</v>
      </c>
      <c r="M56">
        <v>4774</v>
      </c>
      <c r="N56" t="s">
        <v>96</v>
      </c>
      <c r="O56" t="s">
        <v>1782</v>
      </c>
      <c r="P56" t="s">
        <v>97</v>
      </c>
      <c r="Q56" t="s">
        <v>1783</v>
      </c>
      <c r="R56">
        <v>20877</v>
      </c>
      <c r="S56">
        <v>1</v>
      </c>
      <c r="T56">
        <v>1</v>
      </c>
      <c r="U56">
        <v>0</v>
      </c>
      <c r="V56" t="s">
        <v>1676</v>
      </c>
      <c r="W56" t="s">
        <v>102</v>
      </c>
      <c r="X56">
        <v>1</v>
      </c>
      <c r="Y56">
        <v>0</v>
      </c>
      <c r="Z56">
        <v>0</v>
      </c>
      <c r="AB56" t="s">
        <v>103</v>
      </c>
      <c r="AC56" t="s">
        <v>31</v>
      </c>
      <c r="AD56">
        <v>1</v>
      </c>
      <c r="AE56" t="s">
        <v>1783</v>
      </c>
      <c r="AF56" t="s">
        <v>94</v>
      </c>
      <c r="AG56">
        <v>1</v>
      </c>
      <c r="AJ56" t="s">
        <v>104</v>
      </c>
      <c r="AK56" t="s">
        <v>104</v>
      </c>
      <c r="AL56" t="s">
        <v>31</v>
      </c>
      <c r="AM56" t="s">
        <v>105</v>
      </c>
      <c r="AN56" t="s">
        <v>31</v>
      </c>
      <c r="AP56">
        <v>0</v>
      </c>
    </row>
    <row r="57" spans="1:42">
      <c r="A57" s="98" t="e">
        <f>#REF!</f>
        <v>#REF!</v>
      </c>
      <c r="B57" s="57" t="str">
        <f t="shared" si="0"/>
        <v>14:51:22</v>
      </c>
      <c r="C57" s="57" t="s">
        <v>101</v>
      </c>
      <c r="D57" s="58">
        <f t="shared" si="1"/>
        <v>60</v>
      </c>
      <c r="E57" s="81">
        <f t="shared" si="2"/>
        <v>47.74</v>
      </c>
      <c r="F57" s="83">
        <f t="shared" si="3"/>
        <v>2864.4</v>
      </c>
      <c r="G57" s="59" t="s">
        <v>8</v>
      </c>
      <c r="H57" s="59" t="str">
        <f t="shared" si="4"/>
        <v>00489711767TRLO1</v>
      </c>
      <c r="J57" t="s">
        <v>94</v>
      </c>
      <c r="K57" s="93" t="s">
        <v>95</v>
      </c>
      <c r="L57">
        <v>60</v>
      </c>
      <c r="M57">
        <v>4774</v>
      </c>
      <c r="N57" t="s">
        <v>96</v>
      </c>
      <c r="O57" t="s">
        <v>1782</v>
      </c>
      <c r="P57" t="s">
        <v>97</v>
      </c>
      <c r="Q57" t="s">
        <v>1784</v>
      </c>
      <c r="R57">
        <v>20877</v>
      </c>
      <c r="S57">
        <v>1</v>
      </c>
      <c r="T57">
        <v>1</v>
      </c>
      <c r="U57">
        <v>0</v>
      </c>
      <c r="V57" t="s">
        <v>1676</v>
      </c>
      <c r="W57" t="s">
        <v>102</v>
      </c>
      <c r="X57">
        <v>1</v>
      </c>
      <c r="Y57">
        <v>0</v>
      </c>
      <c r="Z57">
        <v>0</v>
      </c>
      <c r="AB57" t="s">
        <v>103</v>
      </c>
      <c r="AC57" t="s">
        <v>31</v>
      </c>
      <c r="AD57">
        <v>1</v>
      </c>
      <c r="AE57" t="s">
        <v>1784</v>
      </c>
      <c r="AF57" t="s">
        <v>94</v>
      </c>
      <c r="AG57">
        <v>1</v>
      </c>
      <c r="AJ57" t="s">
        <v>104</v>
      </c>
      <c r="AK57" t="s">
        <v>104</v>
      </c>
      <c r="AL57" t="s">
        <v>31</v>
      </c>
      <c r="AM57" t="s">
        <v>105</v>
      </c>
      <c r="AN57" t="s">
        <v>31</v>
      </c>
      <c r="AP57">
        <v>0</v>
      </c>
    </row>
    <row r="58" spans="1:42">
      <c r="A58" s="98" t="e">
        <f>#REF!</f>
        <v>#REF!</v>
      </c>
      <c r="B58" s="57" t="str">
        <f t="shared" si="0"/>
        <v>14:51:22</v>
      </c>
      <c r="C58" s="57" t="s">
        <v>101</v>
      </c>
      <c r="D58" s="58">
        <f t="shared" si="1"/>
        <v>30</v>
      </c>
      <c r="E58" s="81">
        <f t="shared" si="2"/>
        <v>47.74</v>
      </c>
      <c r="F58" s="83">
        <f t="shared" si="3"/>
        <v>1432.2</v>
      </c>
      <c r="G58" s="59" t="s">
        <v>8</v>
      </c>
      <c r="H58" s="59" t="str">
        <f t="shared" si="4"/>
        <v>00489711766TRLO1</v>
      </c>
      <c r="J58" t="s">
        <v>94</v>
      </c>
      <c r="K58" s="93" t="s">
        <v>95</v>
      </c>
      <c r="L58">
        <v>30</v>
      </c>
      <c r="M58">
        <v>4774</v>
      </c>
      <c r="N58" t="s">
        <v>96</v>
      </c>
      <c r="O58" t="s">
        <v>1782</v>
      </c>
      <c r="P58" t="s">
        <v>97</v>
      </c>
      <c r="Q58" t="s">
        <v>1785</v>
      </c>
      <c r="R58">
        <v>20877</v>
      </c>
      <c r="S58">
        <v>1</v>
      </c>
      <c r="T58">
        <v>1</v>
      </c>
      <c r="U58">
        <v>0</v>
      </c>
      <c r="V58" t="s">
        <v>1676</v>
      </c>
      <c r="W58" t="s">
        <v>102</v>
      </c>
      <c r="X58">
        <v>1</v>
      </c>
      <c r="Y58">
        <v>0</v>
      </c>
      <c r="Z58">
        <v>0</v>
      </c>
      <c r="AB58" t="s">
        <v>103</v>
      </c>
      <c r="AC58" t="s">
        <v>31</v>
      </c>
      <c r="AD58">
        <v>1</v>
      </c>
      <c r="AE58" t="s">
        <v>1785</v>
      </c>
      <c r="AF58" t="s">
        <v>94</v>
      </c>
      <c r="AG58">
        <v>1</v>
      </c>
      <c r="AJ58" t="s">
        <v>104</v>
      </c>
      <c r="AK58" t="s">
        <v>104</v>
      </c>
      <c r="AL58" t="s">
        <v>31</v>
      </c>
      <c r="AM58" t="s">
        <v>105</v>
      </c>
      <c r="AN58" t="s">
        <v>31</v>
      </c>
      <c r="AP58">
        <v>0</v>
      </c>
    </row>
    <row r="59" spans="1:42">
      <c r="A59" s="98" t="e">
        <f>#REF!</f>
        <v>#REF!</v>
      </c>
      <c r="B59" s="57" t="str">
        <f t="shared" si="0"/>
        <v>14:51:30</v>
      </c>
      <c r="C59" s="57" t="s">
        <v>101</v>
      </c>
      <c r="D59" s="58">
        <f t="shared" si="1"/>
        <v>30</v>
      </c>
      <c r="E59" s="81">
        <f t="shared" si="2"/>
        <v>47.74</v>
      </c>
      <c r="F59" s="83">
        <f t="shared" si="3"/>
        <v>1432.2</v>
      </c>
      <c r="G59" s="59" t="s">
        <v>8</v>
      </c>
      <c r="H59" s="59" t="str">
        <f t="shared" si="4"/>
        <v>00489711875TRLO1</v>
      </c>
      <c r="J59" t="s">
        <v>94</v>
      </c>
      <c r="K59" s="93" t="s">
        <v>95</v>
      </c>
      <c r="L59">
        <v>30</v>
      </c>
      <c r="M59">
        <v>4774</v>
      </c>
      <c r="N59" t="s">
        <v>96</v>
      </c>
      <c r="O59" t="s">
        <v>1786</v>
      </c>
      <c r="P59" t="s">
        <v>97</v>
      </c>
      <c r="Q59" t="s">
        <v>1787</v>
      </c>
      <c r="R59">
        <v>20877</v>
      </c>
      <c r="S59">
        <v>1</v>
      </c>
      <c r="T59">
        <v>1</v>
      </c>
      <c r="U59">
        <v>0</v>
      </c>
      <c r="V59" t="s">
        <v>1676</v>
      </c>
      <c r="W59" t="s">
        <v>102</v>
      </c>
      <c r="X59">
        <v>1</v>
      </c>
      <c r="Y59">
        <v>0</v>
      </c>
      <c r="Z59">
        <v>0</v>
      </c>
      <c r="AB59" t="s">
        <v>103</v>
      </c>
      <c r="AC59" t="s">
        <v>31</v>
      </c>
      <c r="AD59">
        <v>1</v>
      </c>
      <c r="AE59" t="s">
        <v>1787</v>
      </c>
      <c r="AF59" t="s">
        <v>94</v>
      </c>
      <c r="AG59">
        <v>1</v>
      </c>
      <c r="AJ59" t="s">
        <v>104</v>
      </c>
      <c r="AK59" t="s">
        <v>104</v>
      </c>
      <c r="AL59" t="s">
        <v>31</v>
      </c>
      <c r="AM59" t="s">
        <v>105</v>
      </c>
      <c r="AN59" t="s">
        <v>31</v>
      </c>
      <c r="AP59">
        <v>0</v>
      </c>
    </row>
    <row r="60" spans="1:42">
      <c r="A60" s="98" t="e">
        <f>#REF!</f>
        <v>#REF!</v>
      </c>
      <c r="B60" s="57" t="str">
        <f t="shared" si="0"/>
        <v>14:53:18</v>
      </c>
      <c r="C60" s="57" t="s">
        <v>101</v>
      </c>
      <c r="D60" s="58">
        <f t="shared" si="1"/>
        <v>30</v>
      </c>
      <c r="E60" s="81">
        <f t="shared" si="2"/>
        <v>47.8</v>
      </c>
      <c r="F60" s="83">
        <f t="shared" si="3"/>
        <v>1434</v>
      </c>
      <c r="G60" s="59" t="s">
        <v>8</v>
      </c>
      <c r="H60" s="59" t="str">
        <f t="shared" si="4"/>
        <v>00489713393TRLO1</v>
      </c>
      <c r="J60" t="s">
        <v>94</v>
      </c>
      <c r="K60" s="93" t="s">
        <v>95</v>
      </c>
      <c r="L60">
        <v>30</v>
      </c>
      <c r="M60">
        <v>4780</v>
      </c>
      <c r="N60" t="s">
        <v>96</v>
      </c>
      <c r="O60" t="s">
        <v>1788</v>
      </c>
      <c r="P60" t="s">
        <v>97</v>
      </c>
      <c r="Q60" t="s">
        <v>1789</v>
      </c>
      <c r="R60">
        <v>20877</v>
      </c>
      <c r="S60">
        <v>1</v>
      </c>
      <c r="T60">
        <v>1</v>
      </c>
      <c r="U60">
        <v>0</v>
      </c>
      <c r="V60" t="s">
        <v>1676</v>
      </c>
      <c r="W60" t="s">
        <v>102</v>
      </c>
      <c r="X60">
        <v>1</v>
      </c>
      <c r="Y60">
        <v>0</v>
      </c>
      <c r="Z60">
        <v>0</v>
      </c>
      <c r="AB60" t="s">
        <v>103</v>
      </c>
      <c r="AC60" t="s">
        <v>31</v>
      </c>
      <c r="AD60">
        <v>1</v>
      </c>
      <c r="AE60" t="s">
        <v>1789</v>
      </c>
      <c r="AF60" t="s">
        <v>94</v>
      </c>
      <c r="AG60">
        <v>1</v>
      </c>
      <c r="AJ60" t="s">
        <v>104</v>
      </c>
      <c r="AK60" t="s">
        <v>104</v>
      </c>
      <c r="AL60" t="s">
        <v>31</v>
      </c>
      <c r="AM60" t="s">
        <v>105</v>
      </c>
      <c r="AN60" t="s">
        <v>31</v>
      </c>
      <c r="AP60">
        <v>0</v>
      </c>
    </row>
    <row r="61" spans="1:42">
      <c r="A61" s="98" t="e">
        <f>#REF!</f>
        <v>#REF!</v>
      </c>
      <c r="B61" s="57" t="str">
        <f t="shared" si="0"/>
        <v>14:54:46</v>
      </c>
      <c r="C61" s="57" t="s">
        <v>101</v>
      </c>
      <c r="D61" s="58">
        <f t="shared" si="1"/>
        <v>210</v>
      </c>
      <c r="E61" s="81">
        <f t="shared" si="2"/>
        <v>47.86</v>
      </c>
      <c r="F61" s="83">
        <f t="shared" si="3"/>
        <v>10050.6</v>
      </c>
      <c r="G61" s="59" t="s">
        <v>8</v>
      </c>
      <c r="H61" s="59" t="str">
        <f t="shared" si="4"/>
        <v>00489714974TRLO1</v>
      </c>
      <c r="J61" t="s">
        <v>94</v>
      </c>
      <c r="K61" s="93" t="s">
        <v>95</v>
      </c>
      <c r="L61">
        <v>210</v>
      </c>
      <c r="M61">
        <v>4786</v>
      </c>
      <c r="N61" t="s">
        <v>96</v>
      </c>
      <c r="O61" t="s">
        <v>1790</v>
      </c>
      <c r="P61" t="s">
        <v>97</v>
      </c>
      <c r="Q61" t="s">
        <v>1791</v>
      </c>
      <c r="R61">
        <v>20877</v>
      </c>
      <c r="S61">
        <v>1</v>
      </c>
      <c r="T61">
        <v>1</v>
      </c>
      <c r="U61">
        <v>0</v>
      </c>
      <c r="V61" t="s">
        <v>1676</v>
      </c>
      <c r="W61" t="s">
        <v>102</v>
      </c>
      <c r="X61">
        <v>1</v>
      </c>
      <c r="Y61">
        <v>0</v>
      </c>
      <c r="Z61">
        <v>0</v>
      </c>
      <c r="AB61" t="s">
        <v>103</v>
      </c>
      <c r="AC61" t="s">
        <v>31</v>
      </c>
      <c r="AD61">
        <v>1</v>
      </c>
      <c r="AE61" t="s">
        <v>1791</v>
      </c>
      <c r="AF61" t="s">
        <v>94</v>
      </c>
      <c r="AG61">
        <v>1</v>
      </c>
      <c r="AJ61" t="s">
        <v>104</v>
      </c>
      <c r="AK61" t="s">
        <v>104</v>
      </c>
      <c r="AL61" t="s">
        <v>31</v>
      </c>
      <c r="AM61" t="s">
        <v>105</v>
      </c>
      <c r="AN61" t="s">
        <v>31</v>
      </c>
      <c r="AP61">
        <v>0</v>
      </c>
    </row>
    <row r="62" spans="1:42">
      <c r="A62" s="98" t="e">
        <f>#REF!</f>
        <v>#REF!</v>
      </c>
      <c r="B62" s="57" t="str">
        <f t="shared" si="0"/>
        <v>14:54:46</v>
      </c>
      <c r="C62" s="57" t="s">
        <v>101</v>
      </c>
      <c r="D62" s="58">
        <f t="shared" si="1"/>
        <v>68</v>
      </c>
      <c r="E62" s="81">
        <f t="shared" si="2"/>
        <v>47.86</v>
      </c>
      <c r="F62" s="83">
        <f t="shared" si="3"/>
        <v>3254.48</v>
      </c>
      <c r="G62" s="59" t="s">
        <v>8</v>
      </c>
      <c r="H62" s="59" t="str">
        <f t="shared" si="4"/>
        <v>00489714973TRLO1</v>
      </c>
      <c r="J62" t="s">
        <v>94</v>
      </c>
      <c r="K62" s="93" t="s">
        <v>95</v>
      </c>
      <c r="L62">
        <v>68</v>
      </c>
      <c r="M62">
        <v>4786</v>
      </c>
      <c r="N62" t="s">
        <v>96</v>
      </c>
      <c r="O62" t="s">
        <v>1790</v>
      </c>
      <c r="P62" t="s">
        <v>97</v>
      </c>
      <c r="Q62" t="s">
        <v>1792</v>
      </c>
      <c r="R62">
        <v>20877</v>
      </c>
      <c r="S62">
        <v>1</v>
      </c>
      <c r="T62">
        <v>1</v>
      </c>
      <c r="U62">
        <v>0</v>
      </c>
      <c r="V62" t="s">
        <v>1676</v>
      </c>
      <c r="W62" t="s">
        <v>102</v>
      </c>
      <c r="X62">
        <v>1</v>
      </c>
      <c r="Y62">
        <v>0</v>
      </c>
      <c r="Z62">
        <v>0</v>
      </c>
      <c r="AB62" t="s">
        <v>103</v>
      </c>
      <c r="AC62" t="s">
        <v>31</v>
      </c>
      <c r="AD62">
        <v>1</v>
      </c>
      <c r="AE62" t="s">
        <v>1792</v>
      </c>
      <c r="AF62" t="s">
        <v>94</v>
      </c>
      <c r="AG62">
        <v>1</v>
      </c>
      <c r="AJ62" t="s">
        <v>104</v>
      </c>
      <c r="AK62" t="s">
        <v>104</v>
      </c>
      <c r="AL62" t="s">
        <v>31</v>
      </c>
      <c r="AM62" t="s">
        <v>105</v>
      </c>
      <c r="AN62" t="s">
        <v>31</v>
      </c>
      <c r="AP62">
        <v>0</v>
      </c>
    </row>
    <row r="63" spans="1:42">
      <c r="A63" s="98" t="e">
        <f>#REF!</f>
        <v>#REF!</v>
      </c>
      <c r="B63" s="57" t="str">
        <f t="shared" si="0"/>
        <v>14:54:46</v>
      </c>
      <c r="C63" s="57" t="s">
        <v>101</v>
      </c>
      <c r="D63" s="58">
        <f t="shared" si="1"/>
        <v>202</v>
      </c>
      <c r="E63" s="81">
        <f t="shared" si="2"/>
        <v>47.86</v>
      </c>
      <c r="F63" s="83">
        <f t="shared" si="3"/>
        <v>9667.7199999999993</v>
      </c>
      <c r="G63" s="59" t="s">
        <v>8</v>
      </c>
      <c r="H63" s="59" t="str">
        <f t="shared" si="4"/>
        <v>00489714972TRLO1</v>
      </c>
      <c r="J63" t="s">
        <v>94</v>
      </c>
      <c r="K63" s="93" t="s">
        <v>95</v>
      </c>
      <c r="L63">
        <v>202</v>
      </c>
      <c r="M63">
        <v>4786</v>
      </c>
      <c r="N63" t="s">
        <v>96</v>
      </c>
      <c r="O63" t="s">
        <v>1790</v>
      </c>
      <c r="P63" t="s">
        <v>97</v>
      </c>
      <c r="Q63" t="s">
        <v>1793</v>
      </c>
      <c r="R63">
        <v>20877</v>
      </c>
      <c r="S63">
        <v>1</v>
      </c>
      <c r="T63">
        <v>1</v>
      </c>
      <c r="U63">
        <v>0</v>
      </c>
      <c r="V63" t="s">
        <v>1676</v>
      </c>
      <c r="W63" t="s">
        <v>102</v>
      </c>
      <c r="X63">
        <v>1</v>
      </c>
      <c r="Y63">
        <v>0</v>
      </c>
      <c r="Z63">
        <v>0</v>
      </c>
      <c r="AB63" t="s">
        <v>103</v>
      </c>
      <c r="AC63" t="s">
        <v>31</v>
      </c>
      <c r="AD63">
        <v>1</v>
      </c>
      <c r="AE63" t="s">
        <v>1793</v>
      </c>
      <c r="AF63" t="s">
        <v>94</v>
      </c>
      <c r="AG63">
        <v>1</v>
      </c>
      <c r="AJ63" t="s">
        <v>104</v>
      </c>
      <c r="AK63" t="s">
        <v>104</v>
      </c>
      <c r="AL63" t="s">
        <v>31</v>
      </c>
      <c r="AM63" t="s">
        <v>105</v>
      </c>
      <c r="AN63" t="s">
        <v>31</v>
      </c>
      <c r="AP63">
        <v>0</v>
      </c>
    </row>
    <row r="64" spans="1:42">
      <c r="A64" s="98" t="e">
        <f>#REF!</f>
        <v>#REF!</v>
      </c>
      <c r="B64" s="57" t="str">
        <f t="shared" si="0"/>
        <v>14:58:15</v>
      </c>
      <c r="C64" s="57" t="s">
        <v>101</v>
      </c>
      <c r="D64" s="58">
        <f t="shared" si="1"/>
        <v>60</v>
      </c>
      <c r="E64" s="81">
        <f t="shared" si="2"/>
        <v>47.86</v>
      </c>
      <c r="F64" s="83">
        <f t="shared" si="3"/>
        <v>2871.6</v>
      </c>
      <c r="G64" s="59" t="s">
        <v>8</v>
      </c>
      <c r="H64" s="59" t="str">
        <f t="shared" si="4"/>
        <v>00489717535TRLO1</v>
      </c>
      <c r="J64" t="s">
        <v>94</v>
      </c>
      <c r="K64" s="93" t="s">
        <v>95</v>
      </c>
      <c r="L64">
        <v>60</v>
      </c>
      <c r="M64">
        <v>4786</v>
      </c>
      <c r="N64" t="s">
        <v>96</v>
      </c>
      <c r="O64" t="s">
        <v>1794</v>
      </c>
      <c r="P64" t="s">
        <v>97</v>
      </c>
      <c r="Q64" t="s">
        <v>1795</v>
      </c>
      <c r="R64">
        <v>20877</v>
      </c>
      <c r="S64">
        <v>1</v>
      </c>
      <c r="T64">
        <v>1</v>
      </c>
      <c r="U64">
        <v>0</v>
      </c>
      <c r="V64" t="s">
        <v>1676</v>
      </c>
      <c r="W64" t="s">
        <v>102</v>
      </c>
      <c r="X64">
        <v>1</v>
      </c>
      <c r="Y64">
        <v>0</v>
      </c>
      <c r="Z64">
        <v>0</v>
      </c>
      <c r="AB64" t="s">
        <v>103</v>
      </c>
      <c r="AC64" t="s">
        <v>31</v>
      </c>
      <c r="AD64">
        <v>1</v>
      </c>
      <c r="AE64" t="s">
        <v>1795</v>
      </c>
      <c r="AF64" t="s">
        <v>94</v>
      </c>
      <c r="AG64">
        <v>1</v>
      </c>
      <c r="AJ64" t="s">
        <v>104</v>
      </c>
      <c r="AK64" t="s">
        <v>104</v>
      </c>
      <c r="AL64" t="s">
        <v>31</v>
      </c>
      <c r="AM64" t="s">
        <v>105</v>
      </c>
      <c r="AN64" t="s">
        <v>31</v>
      </c>
      <c r="AP64">
        <v>0</v>
      </c>
    </row>
    <row r="65" spans="1:42">
      <c r="A65" s="98" t="e">
        <f>#REF!</f>
        <v>#REF!</v>
      </c>
      <c r="B65" s="57" t="str">
        <f t="shared" si="0"/>
        <v>14:58:19</v>
      </c>
      <c r="C65" s="57" t="s">
        <v>101</v>
      </c>
      <c r="D65" s="58">
        <f t="shared" si="1"/>
        <v>30</v>
      </c>
      <c r="E65" s="81">
        <f t="shared" si="2"/>
        <v>47.84</v>
      </c>
      <c r="F65" s="83">
        <f t="shared" si="3"/>
        <v>1435.2</v>
      </c>
      <c r="G65" s="59" t="s">
        <v>8</v>
      </c>
      <c r="H65" s="59" t="str">
        <f t="shared" si="4"/>
        <v>00489717598TRLO1</v>
      </c>
      <c r="J65" t="s">
        <v>94</v>
      </c>
      <c r="K65" s="93" t="s">
        <v>95</v>
      </c>
      <c r="L65">
        <v>30</v>
      </c>
      <c r="M65">
        <v>4784</v>
      </c>
      <c r="N65" t="s">
        <v>96</v>
      </c>
      <c r="O65" t="s">
        <v>1796</v>
      </c>
      <c r="P65" t="s">
        <v>97</v>
      </c>
      <c r="Q65" t="s">
        <v>1797</v>
      </c>
      <c r="R65">
        <v>20877</v>
      </c>
      <c r="S65">
        <v>1</v>
      </c>
      <c r="T65">
        <v>1</v>
      </c>
      <c r="U65">
        <v>0</v>
      </c>
      <c r="V65" t="s">
        <v>1676</v>
      </c>
      <c r="W65" t="s">
        <v>102</v>
      </c>
      <c r="X65">
        <v>1</v>
      </c>
      <c r="Y65">
        <v>0</v>
      </c>
      <c r="Z65">
        <v>0</v>
      </c>
      <c r="AB65" t="s">
        <v>103</v>
      </c>
      <c r="AC65" t="s">
        <v>31</v>
      </c>
      <c r="AD65">
        <v>1</v>
      </c>
      <c r="AE65" t="s">
        <v>1797</v>
      </c>
      <c r="AF65" t="s">
        <v>94</v>
      </c>
      <c r="AG65">
        <v>1</v>
      </c>
      <c r="AJ65" t="s">
        <v>104</v>
      </c>
      <c r="AK65" t="s">
        <v>104</v>
      </c>
      <c r="AL65" t="s">
        <v>31</v>
      </c>
      <c r="AM65" t="s">
        <v>105</v>
      </c>
      <c r="AN65" t="s">
        <v>31</v>
      </c>
      <c r="AP65">
        <v>0</v>
      </c>
    </row>
    <row r="66" spans="1:42">
      <c r="A66" s="98" t="e">
        <f>#REF!</f>
        <v>#REF!</v>
      </c>
      <c r="B66" s="57" t="str">
        <f t="shared" si="0"/>
        <v>14:58:19</v>
      </c>
      <c r="C66" s="57" t="s">
        <v>101</v>
      </c>
      <c r="D66" s="58">
        <f t="shared" si="1"/>
        <v>30</v>
      </c>
      <c r="E66" s="81">
        <f t="shared" si="2"/>
        <v>47.84</v>
      </c>
      <c r="F66" s="83">
        <f t="shared" si="3"/>
        <v>1435.2</v>
      </c>
      <c r="G66" s="59" t="s">
        <v>8</v>
      </c>
      <c r="H66" s="59" t="str">
        <f t="shared" si="4"/>
        <v>00489717597TRLO1</v>
      </c>
      <c r="J66" t="s">
        <v>94</v>
      </c>
      <c r="K66" s="93" t="s">
        <v>95</v>
      </c>
      <c r="L66">
        <v>30</v>
      </c>
      <c r="M66">
        <v>4784</v>
      </c>
      <c r="N66" t="s">
        <v>96</v>
      </c>
      <c r="O66" t="s">
        <v>1796</v>
      </c>
      <c r="P66" t="s">
        <v>97</v>
      </c>
      <c r="Q66" t="s">
        <v>1798</v>
      </c>
      <c r="R66">
        <v>20877</v>
      </c>
      <c r="S66">
        <v>1</v>
      </c>
      <c r="T66">
        <v>1</v>
      </c>
      <c r="U66">
        <v>0</v>
      </c>
      <c r="V66" t="s">
        <v>1676</v>
      </c>
      <c r="W66" t="s">
        <v>102</v>
      </c>
      <c r="X66">
        <v>1</v>
      </c>
      <c r="Y66">
        <v>0</v>
      </c>
      <c r="Z66">
        <v>0</v>
      </c>
      <c r="AB66" t="s">
        <v>103</v>
      </c>
      <c r="AC66" t="s">
        <v>31</v>
      </c>
      <c r="AD66">
        <v>1</v>
      </c>
      <c r="AE66" t="s">
        <v>1798</v>
      </c>
      <c r="AF66" t="s">
        <v>94</v>
      </c>
      <c r="AG66">
        <v>1</v>
      </c>
      <c r="AJ66" t="s">
        <v>104</v>
      </c>
      <c r="AK66" t="s">
        <v>104</v>
      </c>
      <c r="AL66" t="s">
        <v>31</v>
      </c>
      <c r="AM66" t="s">
        <v>105</v>
      </c>
      <c r="AN66" t="s">
        <v>31</v>
      </c>
      <c r="AP66">
        <v>0</v>
      </c>
    </row>
    <row r="67" spans="1:42">
      <c r="A67" s="98" t="e">
        <f>#REF!</f>
        <v>#REF!</v>
      </c>
      <c r="B67" s="57" t="str">
        <f t="shared" ref="B67:B130" si="5">MID(O67,FIND(" ",O67)+1,8)</f>
        <v>14:58:19</v>
      </c>
      <c r="C67" s="57" t="s">
        <v>101</v>
      </c>
      <c r="D67" s="58">
        <f t="shared" ref="D67:D130" si="6">L67</f>
        <v>30</v>
      </c>
      <c r="E67" s="81">
        <f t="shared" ref="E67:E130" si="7">M67/100</f>
        <v>47.86</v>
      </c>
      <c r="F67" s="83">
        <f t="shared" ref="F67:F130" si="8">(D67*E67)</f>
        <v>1435.8</v>
      </c>
      <c r="G67" s="59" t="s">
        <v>8</v>
      </c>
      <c r="H67" s="59" t="str">
        <f t="shared" ref="H67:H130" si="9">Q67</f>
        <v>00489717599TRLO1</v>
      </c>
      <c r="J67" t="s">
        <v>94</v>
      </c>
      <c r="K67" s="93" t="s">
        <v>95</v>
      </c>
      <c r="L67">
        <v>30</v>
      </c>
      <c r="M67">
        <v>4786</v>
      </c>
      <c r="N67" t="s">
        <v>96</v>
      </c>
      <c r="O67" t="s">
        <v>1799</v>
      </c>
      <c r="P67" t="s">
        <v>97</v>
      </c>
      <c r="Q67" t="s">
        <v>1800</v>
      </c>
      <c r="R67">
        <v>20877</v>
      </c>
      <c r="S67">
        <v>1</v>
      </c>
      <c r="T67">
        <v>1</v>
      </c>
      <c r="U67">
        <v>0</v>
      </c>
      <c r="V67" t="s">
        <v>1676</v>
      </c>
      <c r="W67" t="s">
        <v>102</v>
      </c>
      <c r="X67">
        <v>1</v>
      </c>
      <c r="Y67">
        <v>0</v>
      </c>
      <c r="Z67">
        <v>0</v>
      </c>
      <c r="AB67" t="s">
        <v>103</v>
      </c>
      <c r="AC67" t="s">
        <v>31</v>
      </c>
      <c r="AD67">
        <v>1</v>
      </c>
      <c r="AE67" t="s">
        <v>1800</v>
      </c>
      <c r="AF67" t="s">
        <v>94</v>
      </c>
      <c r="AG67">
        <v>1</v>
      </c>
      <c r="AJ67" t="s">
        <v>104</v>
      </c>
      <c r="AK67" t="s">
        <v>104</v>
      </c>
      <c r="AL67" t="s">
        <v>31</v>
      </c>
      <c r="AM67" t="s">
        <v>105</v>
      </c>
      <c r="AN67" t="s">
        <v>31</v>
      </c>
      <c r="AP67">
        <v>0</v>
      </c>
    </row>
    <row r="68" spans="1:42">
      <c r="A68" s="98" t="e">
        <f>#REF!</f>
        <v>#REF!</v>
      </c>
      <c r="B68" s="57" t="str">
        <f t="shared" si="5"/>
        <v>14:58:20</v>
      </c>
      <c r="C68" s="57" t="s">
        <v>101</v>
      </c>
      <c r="D68" s="58">
        <f t="shared" si="6"/>
        <v>59</v>
      </c>
      <c r="E68" s="81">
        <f t="shared" si="7"/>
        <v>47.86</v>
      </c>
      <c r="F68" s="83">
        <f t="shared" si="8"/>
        <v>2823.74</v>
      </c>
      <c r="G68" s="59" t="s">
        <v>8</v>
      </c>
      <c r="H68" s="59" t="str">
        <f t="shared" si="9"/>
        <v>00489717603TRLO1</v>
      </c>
      <c r="J68" t="s">
        <v>94</v>
      </c>
      <c r="K68" s="93" t="s">
        <v>95</v>
      </c>
      <c r="L68">
        <v>59</v>
      </c>
      <c r="M68">
        <v>4786</v>
      </c>
      <c r="N68" t="s">
        <v>96</v>
      </c>
      <c r="O68" t="s">
        <v>1801</v>
      </c>
      <c r="P68" t="s">
        <v>97</v>
      </c>
      <c r="Q68" t="s">
        <v>1802</v>
      </c>
      <c r="R68">
        <v>20877</v>
      </c>
      <c r="S68">
        <v>1</v>
      </c>
      <c r="T68">
        <v>1</v>
      </c>
      <c r="U68">
        <v>0</v>
      </c>
      <c r="V68" t="s">
        <v>1676</v>
      </c>
      <c r="W68" t="s">
        <v>102</v>
      </c>
      <c r="X68">
        <v>1</v>
      </c>
      <c r="Y68">
        <v>0</v>
      </c>
      <c r="Z68">
        <v>0</v>
      </c>
      <c r="AB68" t="s">
        <v>103</v>
      </c>
      <c r="AC68" t="s">
        <v>31</v>
      </c>
      <c r="AD68">
        <v>1</v>
      </c>
      <c r="AE68" t="s">
        <v>1802</v>
      </c>
      <c r="AF68" t="s">
        <v>94</v>
      </c>
      <c r="AG68">
        <v>1</v>
      </c>
      <c r="AJ68" t="s">
        <v>104</v>
      </c>
      <c r="AK68" t="s">
        <v>104</v>
      </c>
      <c r="AL68" t="s">
        <v>31</v>
      </c>
      <c r="AM68" t="s">
        <v>105</v>
      </c>
      <c r="AN68" t="s">
        <v>31</v>
      </c>
      <c r="AP68">
        <v>0</v>
      </c>
    </row>
    <row r="69" spans="1:42">
      <c r="A69" s="98" t="e">
        <f>#REF!</f>
        <v>#REF!</v>
      </c>
      <c r="B69" s="57" t="str">
        <f t="shared" si="5"/>
        <v>14:58:20</v>
      </c>
      <c r="C69" s="57" t="s">
        <v>101</v>
      </c>
      <c r="D69" s="58">
        <f t="shared" si="6"/>
        <v>123</v>
      </c>
      <c r="E69" s="81">
        <f t="shared" si="7"/>
        <v>47.86</v>
      </c>
      <c r="F69" s="83">
        <f t="shared" si="8"/>
        <v>5886.78</v>
      </c>
      <c r="G69" s="59" t="s">
        <v>8</v>
      </c>
      <c r="H69" s="59" t="str">
        <f t="shared" si="9"/>
        <v>00489717602TRLO1</v>
      </c>
      <c r="J69" t="s">
        <v>94</v>
      </c>
      <c r="K69" s="93" t="s">
        <v>95</v>
      </c>
      <c r="L69">
        <v>123</v>
      </c>
      <c r="M69">
        <v>4786</v>
      </c>
      <c r="N69" t="s">
        <v>96</v>
      </c>
      <c r="O69" t="s">
        <v>1801</v>
      </c>
      <c r="P69" t="s">
        <v>97</v>
      </c>
      <c r="Q69" t="s">
        <v>1803</v>
      </c>
      <c r="R69">
        <v>20877</v>
      </c>
      <c r="S69">
        <v>1</v>
      </c>
      <c r="T69">
        <v>1</v>
      </c>
      <c r="U69">
        <v>0</v>
      </c>
      <c r="V69" t="s">
        <v>1676</v>
      </c>
      <c r="W69" t="s">
        <v>102</v>
      </c>
      <c r="X69">
        <v>1</v>
      </c>
      <c r="Y69">
        <v>0</v>
      </c>
      <c r="Z69">
        <v>0</v>
      </c>
      <c r="AB69" t="s">
        <v>103</v>
      </c>
      <c r="AC69" t="s">
        <v>31</v>
      </c>
      <c r="AD69">
        <v>1</v>
      </c>
      <c r="AE69" t="s">
        <v>1803</v>
      </c>
      <c r="AF69" t="s">
        <v>94</v>
      </c>
      <c r="AG69">
        <v>1</v>
      </c>
      <c r="AJ69" t="s">
        <v>104</v>
      </c>
      <c r="AK69" t="s">
        <v>104</v>
      </c>
      <c r="AL69" t="s">
        <v>31</v>
      </c>
      <c r="AM69" t="s">
        <v>105</v>
      </c>
      <c r="AN69" t="s">
        <v>31</v>
      </c>
      <c r="AP69">
        <v>0</v>
      </c>
    </row>
    <row r="70" spans="1:42">
      <c r="A70" s="98" t="e">
        <f>#REF!</f>
        <v>#REF!</v>
      </c>
      <c r="B70" s="57" t="str">
        <f t="shared" si="5"/>
        <v>14:58:20</v>
      </c>
      <c r="C70" s="57" t="s">
        <v>101</v>
      </c>
      <c r="D70" s="58">
        <f t="shared" si="6"/>
        <v>58</v>
      </c>
      <c r="E70" s="81">
        <f t="shared" si="7"/>
        <v>47.86</v>
      </c>
      <c r="F70" s="83">
        <f t="shared" si="8"/>
        <v>2775.88</v>
      </c>
      <c r="G70" s="59" t="s">
        <v>8</v>
      </c>
      <c r="H70" s="59" t="str">
        <f t="shared" si="9"/>
        <v>00489717600TRLO1</v>
      </c>
      <c r="J70" t="s">
        <v>94</v>
      </c>
      <c r="K70" s="93" t="s">
        <v>95</v>
      </c>
      <c r="L70">
        <v>58</v>
      </c>
      <c r="M70">
        <v>4786</v>
      </c>
      <c r="N70" t="s">
        <v>96</v>
      </c>
      <c r="O70" t="s">
        <v>1801</v>
      </c>
      <c r="P70" t="s">
        <v>97</v>
      </c>
      <c r="Q70" t="s">
        <v>1804</v>
      </c>
      <c r="R70">
        <v>20877</v>
      </c>
      <c r="S70">
        <v>1</v>
      </c>
      <c r="T70">
        <v>1</v>
      </c>
      <c r="U70">
        <v>0</v>
      </c>
      <c r="V70" t="s">
        <v>1676</v>
      </c>
      <c r="W70" t="s">
        <v>102</v>
      </c>
      <c r="X70">
        <v>1</v>
      </c>
      <c r="Y70">
        <v>0</v>
      </c>
      <c r="Z70">
        <v>0</v>
      </c>
      <c r="AB70" t="s">
        <v>103</v>
      </c>
      <c r="AC70" t="s">
        <v>31</v>
      </c>
      <c r="AD70">
        <v>1</v>
      </c>
      <c r="AE70" t="s">
        <v>1804</v>
      </c>
      <c r="AF70" t="s">
        <v>94</v>
      </c>
      <c r="AG70">
        <v>1</v>
      </c>
      <c r="AJ70" t="s">
        <v>104</v>
      </c>
      <c r="AK70" t="s">
        <v>104</v>
      </c>
      <c r="AL70" t="s">
        <v>31</v>
      </c>
      <c r="AM70" t="s">
        <v>105</v>
      </c>
      <c r="AN70" t="s">
        <v>31</v>
      </c>
      <c r="AP70">
        <v>0</v>
      </c>
    </row>
    <row r="71" spans="1:42">
      <c r="A71" s="98" t="e">
        <f>#REF!</f>
        <v>#REF!</v>
      </c>
      <c r="B71" s="57" t="str">
        <f t="shared" si="5"/>
        <v>14:59:37</v>
      </c>
      <c r="C71" s="57" t="s">
        <v>101</v>
      </c>
      <c r="D71" s="58">
        <f t="shared" si="6"/>
        <v>30</v>
      </c>
      <c r="E71" s="81">
        <f t="shared" si="7"/>
        <v>47.84</v>
      </c>
      <c r="F71" s="83">
        <f t="shared" si="8"/>
        <v>1435.2</v>
      </c>
      <c r="G71" s="59" t="s">
        <v>8</v>
      </c>
      <c r="H71" s="59" t="str">
        <f t="shared" si="9"/>
        <v>00489718415TRLO1</v>
      </c>
      <c r="J71" t="s">
        <v>94</v>
      </c>
      <c r="K71" s="93" t="s">
        <v>95</v>
      </c>
      <c r="L71">
        <v>30</v>
      </c>
      <c r="M71">
        <v>4784</v>
      </c>
      <c r="N71" t="s">
        <v>96</v>
      </c>
      <c r="O71" t="s">
        <v>1805</v>
      </c>
      <c r="P71" t="s">
        <v>97</v>
      </c>
      <c r="Q71" t="s">
        <v>1806</v>
      </c>
      <c r="R71">
        <v>20877</v>
      </c>
      <c r="S71">
        <v>1</v>
      </c>
      <c r="T71">
        <v>1</v>
      </c>
      <c r="U71">
        <v>0</v>
      </c>
      <c r="V71" t="s">
        <v>1676</v>
      </c>
      <c r="W71" t="s">
        <v>102</v>
      </c>
      <c r="X71">
        <v>1</v>
      </c>
      <c r="Y71">
        <v>0</v>
      </c>
      <c r="Z71">
        <v>0</v>
      </c>
      <c r="AB71" t="s">
        <v>103</v>
      </c>
      <c r="AC71" t="s">
        <v>31</v>
      </c>
      <c r="AD71">
        <v>1</v>
      </c>
      <c r="AE71" t="s">
        <v>1806</v>
      </c>
      <c r="AF71" t="s">
        <v>94</v>
      </c>
      <c r="AG71">
        <v>1</v>
      </c>
      <c r="AJ71" t="s">
        <v>104</v>
      </c>
      <c r="AK71" t="s">
        <v>104</v>
      </c>
      <c r="AL71" t="s">
        <v>31</v>
      </c>
      <c r="AM71" t="s">
        <v>105</v>
      </c>
      <c r="AN71" t="s">
        <v>31</v>
      </c>
      <c r="AP71">
        <v>0</v>
      </c>
    </row>
    <row r="72" spans="1:42">
      <c r="A72" s="98" t="e">
        <f>#REF!</f>
        <v>#REF!</v>
      </c>
      <c r="B72" s="57" t="str">
        <f t="shared" si="5"/>
        <v>15:00:02</v>
      </c>
      <c r="C72" s="57" t="s">
        <v>101</v>
      </c>
      <c r="D72" s="58">
        <f t="shared" si="6"/>
        <v>30</v>
      </c>
      <c r="E72" s="81">
        <f t="shared" si="7"/>
        <v>47.84</v>
      </c>
      <c r="F72" s="83">
        <f t="shared" si="8"/>
        <v>1435.2</v>
      </c>
      <c r="G72" s="59" t="s">
        <v>8</v>
      </c>
      <c r="H72" s="59" t="str">
        <f t="shared" si="9"/>
        <v>00489718881TRLO1</v>
      </c>
      <c r="J72" t="s">
        <v>94</v>
      </c>
      <c r="K72" s="93" t="s">
        <v>95</v>
      </c>
      <c r="L72">
        <v>30</v>
      </c>
      <c r="M72">
        <v>4784</v>
      </c>
      <c r="N72" t="s">
        <v>96</v>
      </c>
      <c r="O72" t="s">
        <v>1807</v>
      </c>
      <c r="P72" t="s">
        <v>97</v>
      </c>
      <c r="Q72" t="s">
        <v>1808</v>
      </c>
      <c r="R72">
        <v>20877</v>
      </c>
      <c r="S72">
        <v>1</v>
      </c>
      <c r="T72">
        <v>1</v>
      </c>
      <c r="U72">
        <v>0</v>
      </c>
      <c r="V72" t="s">
        <v>1676</v>
      </c>
      <c r="W72" t="s">
        <v>102</v>
      </c>
      <c r="X72">
        <v>1</v>
      </c>
      <c r="Y72">
        <v>0</v>
      </c>
      <c r="Z72">
        <v>0</v>
      </c>
      <c r="AB72" t="s">
        <v>103</v>
      </c>
      <c r="AC72" t="s">
        <v>31</v>
      </c>
      <c r="AD72">
        <v>1</v>
      </c>
      <c r="AE72" t="s">
        <v>1808</v>
      </c>
      <c r="AF72" t="s">
        <v>94</v>
      </c>
      <c r="AG72">
        <v>1</v>
      </c>
      <c r="AJ72" t="s">
        <v>104</v>
      </c>
      <c r="AK72" t="s">
        <v>104</v>
      </c>
      <c r="AL72" t="s">
        <v>31</v>
      </c>
      <c r="AM72" t="s">
        <v>105</v>
      </c>
      <c r="AN72" t="s">
        <v>31</v>
      </c>
      <c r="AP72">
        <v>0</v>
      </c>
    </row>
    <row r="73" spans="1:42">
      <c r="A73" s="98" t="e">
        <f>#REF!</f>
        <v>#REF!</v>
      </c>
      <c r="B73" s="57" t="str">
        <f t="shared" si="5"/>
        <v>15:00:08</v>
      </c>
      <c r="C73" s="57" t="s">
        <v>101</v>
      </c>
      <c r="D73" s="58">
        <f t="shared" si="6"/>
        <v>63</v>
      </c>
      <c r="E73" s="81">
        <f t="shared" si="7"/>
        <v>47.86</v>
      </c>
      <c r="F73" s="83">
        <f t="shared" si="8"/>
        <v>3015.18</v>
      </c>
      <c r="G73" s="59" t="s">
        <v>8</v>
      </c>
      <c r="H73" s="59" t="str">
        <f t="shared" si="9"/>
        <v>00489719135TRLO1</v>
      </c>
      <c r="J73" t="s">
        <v>94</v>
      </c>
      <c r="K73" s="93" t="s">
        <v>95</v>
      </c>
      <c r="L73">
        <v>63</v>
      </c>
      <c r="M73">
        <v>4786</v>
      </c>
      <c r="N73" t="s">
        <v>96</v>
      </c>
      <c r="O73" t="s">
        <v>1809</v>
      </c>
      <c r="P73" t="s">
        <v>97</v>
      </c>
      <c r="Q73" t="s">
        <v>1810</v>
      </c>
      <c r="R73">
        <v>20877</v>
      </c>
      <c r="S73">
        <v>1</v>
      </c>
      <c r="T73">
        <v>1</v>
      </c>
      <c r="U73">
        <v>0</v>
      </c>
      <c r="V73" t="s">
        <v>1676</v>
      </c>
      <c r="W73" t="s">
        <v>102</v>
      </c>
      <c r="X73">
        <v>1</v>
      </c>
      <c r="Y73">
        <v>0</v>
      </c>
      <c r="Z73">
        <v>0</v>
      </c>
      <c r="AB73" t="s">
        <v>103</v>
      </c>
      <c r="AC73" t="s">
        <v>31</v>
      </c>
      <c r="AD73">
        <v>1</v>
      </c>
      <c r="AE73" t="s">
        <v>1810</v>
      </c>
      <c r="AF73" t="s">
        <v>94</v>
      </c>
      <c r="AG73">
        <v>1</v>
      </c>
      <c r="AJ73" t="s">
        <v>104</v>
      </c>
      <c r="AK73" t="s">
        <v>104</v>
      </c>
      <c r="AL73" t="s">
        <v>31</v>
      </c>
      <c r="AM73" t="s">
        <v>105</v>
      </c>
      <c r="AN73" t="s">
        <v>31</v>
      </c>
      <c r="AP73">
        <v>0</v>
      </c>
    </row>
    <row r="74" spans="1:42">
      <c r="A74" s="98" t="e">
        <f>#REF!</f>
        <v>#REF!</v>
      </c>
      <c r="B74" s="57" t="str">
        <f t="shared" si="5"/>
        <v>15:00:08</v>
      </c>
      <c r="C74" s="57" t="s">
        <v>101</v>
      </c>
      <c r="D74" s="58">
        <f t="shared" si="6"/>
        <v>39</v>
      </c>
      <c r="E74" s="81">
        <f t="shared" si="7"/>
        <v>47.86</v>
      </c>
      <c r="F74" s="83">
        <f t="shared" si="8"/>
        <v>1866.54</v>
      </c>
      <c r="G74" s="59" t="s">
        <v>8</v>
      </c>
      <c r="H74" s="59" t="str">
        <f t="shared" si="9"/>
        <v>00489719134TRLO1</v>
      </c>
      <c r="J74" t="s">
        <v>94</v>
      </c>
      <c r="K74" s="93" t="s">
        <v>95</v>
      </c>
      <c r="L74">
        <v>39</v>
      </c>
      <c r="M74">
        <v>4786</v>
      </c>
      <c r="N74" t="s">
        <v>96</v>
      </c>
      <c r="O74" t="s">
        <v>1809</v>
      </c>
      <c r="P74" t="s">
        <v>97</v>
      </c>
      <c r="Q74" t="s">
        <v>1811</v>
      </c>
      <c r="R74">
        <v>20877</v>
      </c>
      <c r="S74">
        <v>1</v>
      </c>
      <c r="T74">
        <v>1</v>
      </c>
      <c r="U74">
        <v>0</v>
      </c>
      <c r="V74" t="s">
        <v>1676</v>
      </c>
      <c r="W74" t="s">
        <v>102</v>
      </c>
      <c r="X74">
        <v>1</v>
      </c>
      <c r="Y74">
        <v>0</v>
      </c>
      <c r="Z74">
        <v>0</v>
      </c>
      <c r="AB74" t="s">
        <v>103</v>
      </c>
      <c r="AC74" t="s">
        <v>31</v>
      </c>
      <c r="AD74">
        <v>1</v>
      </c>
      <c r="AE74" t="s">
        <v>1811</v>
      </c>
      <c r="AF74" t="s">
        <v>94</v>
      </c>
      <c r="AG74">
        <v>1</v>
      </c>
      <c r="AJ74" t="s">
        <v>104</v>
      </c>
      <c r="AK74" t="s">
        <v>104</v>
      </c>
      <c r="AL74" t="s">
        <v>31</v>
      </c>
      <c r="AM74" t="s">
        <v>105</v>
      </c>
      <c r="AN74" t="s">
        <v>31</v>
      </c>
      <c r="AP74">
        <v>0</v>
      </c>
    </row>
    <row r="75" spans="1:42">
      <c r="A75" s="98" t="e">
        <f>#REF!</f>
        <v>#REF!</v>
      </c>
      <c r="B75" s="57" t="str">
        <f t="shared" si="5"/>
        <v>15:00:08</v>
      </c>
      <c r="C75" s="57" t="s">
        <v>101</v>
      </c>
      <c r="D75" s="58">
        <f t="shared" si="6"/>
        <v>48</v>
      </c>
      <c r="E75" s="81">
        <f t="shared" si="7"/>
        <v>47.86</v>
      </c>
      <c r="F75" s="83">
        <f t="shared" si="8"/>
        <v>2297.2799999999997</v>
      </c>
      <c r="G75" s="59" t="s">
        <v>8</v>
      </c>
      <c r="H75" s="59" t="str">
        <f t="shared" si="9"/>
        <v>00489719133TRLO1</v>
      </c>
      <c r="J75" t="s">
        <v>94</v>
      </c>
      <c r="K75" s="93" t="s">
        <v>95</v>
      </c>
      <c r="L75">
        <v>48</v>
      </c>
      <c r="M75">
        <v>4786</v>
      </c>
      <c r="N75" t="s">
        <v>96</v>
      </c>
      <c r="O75" t="s">
        <v>1809</v>
      </c>
      <c r="P75" t="s">
        <v>97</v>
      </c>
      <c r="Q75" t="s">
        <v>1812</v>
      </c>
      <c r="R75">
        <v>20877</v>
      </c>
      <c r="S75">
        <v>1</v>
      </c>
      <c r="T75">
        <v>1</v>
      </c>
      <c r="U75">
        <v>0</v>
      </c>
      <c r="V75" t="s">
        <v>1676</v>
      </c>
      <c r="W75" t="s">
        <v>102</v>
      </c>
      <c r="X75">
        <v>1</v>
      </c>
      <c r="Y75">
        <v>0</v>
      </c>
      <c r="Z75">
        <v>0</v>
      </c>
      <c r="AB75" t="s">
        <v>103</v>
      </c>
      <c r="AC75" t="s">
        <v>31</v>
      </c>
      <c r="AD75">
        <v>1</v>
      </c>
      <c r="AE75" t="s">
        <v>1812</v>
      </c>
      <c r="AF75" t="s">
        <v>94</v>
      </c>
      <c r="AG75">
        <v>1</v>
      </c>
      <c r="AJ75" t="s">
        <v>104</v>
      </c>
      <c r="AK75" t="s">
        <v>104</v>
      </c>
      <c r="AL75" t="s">
        <v>31</v>
      </c>
      <c r="AM75" t="s">
        <v>105</v>
      </c>
      <c r="AN75" t="s">
        <v>31</v>
      </c>
      <c r="AP75">
        <v>0</v>
      </c>
    </row>
    <row r="76" spans="1:42">
      <c r="A76" s="98" t="e">
        <f>#REF!</f>
        <v>#REF!</v>
      </c>
      <c r="B76" s="57" t="str">
        <f t="shared" si="5"/>
        <v>15:00:30</v>
      </c>
      <c r="C76" s="57" t="s">
        <v>101</v>
      </c>
      <c r="D76" s="58">
        <f t="shared" si="6"/>
        <v>30</v>
      </c>
      <c r="E76" s="81">
        <f t="shared" si="7"/>
        <v>47.82</v>
      </c>
      <c r="F76" s="83">
        <f t="shared" si="8"/>
        <v>1434.6</v>
      </c>
      <c r="G76" s="59" t="s">
        <v>8</v>
      </c>
      <c r="H76" s="59" t="str">
        <f t="shared" si="9"/>
        <v>00489719708TRLO1</v>
      </c>
      <c r="J76" t="s">
        <v>94</v>
      </c>
      <c r="K76" s="93" t="s">
        <v>95</v>
      </c>
      <c r="L76">
        <v>30</v>
      </c>
      <c r="M76">
        <v>4782</v>
      </c>
      <c r="N76" t="s">
        <v>96</v>
      </c>
      <c r="O76" t="s">
        <v>1813</v>
      </c>
      <c r="P76" t="s">
        <v>97</v>
      </c>
      <c r="Q76" t="s">
        <v>1814</v>
      </c>
      <c r="R76">
        <v>20877</v>
      </c>
      <c r="S76">
        <v>1</v>
      </c>
      <c r="T76">
        <v>1</v>
      </c>
      <c r="U76">
        <v>0</v>
      </c>
      <c r="V76" t="s">
        <v>1676</v>
      </c>
      <c r="W76" t="s">
        <v>102</v>
      </c>
      <c r="X76">
        <v>1</v>
      </c>
      <c r="Y76">
        <v>0</v>
      </c>
      <c r="Z76">
        <v>0</v>
      </c>
      <c r="AB76" t="s">
        <v>103</v>
      </c>
      <c r="AC76" t="s">
        <v>31</v>
      </c>
      <c r="AD76">
        <v>1</v>
      </c>
      <c r="AE76" t="s">
        <v>1814</v>
      </c>
      <c r="AF76" t="s">
        <v>94</v>
      </c>
      <c r="AG76">
        <v>1</v>
      </c>
      <c r="AJ76" t="s">
        <v>104</v>
      </c>
      <c r="AK76" t="s">
        <v>104</v>
      </c>
      <c r="AL76" t="s">
        <v>31</v>
      </c>
      <c r="AM76" t="s">
        <v>105</v>
      </c>
      <c r="AN76" t="s">
        <v>31</v>
      </c>
      <c r="AP76">
        <v>0</v>
      </c>
    </row>
    <row r="77" spans="1:42">
      <c r="A77" s="98" t="e">
        <f>#REF!</f>
        <v>#REF!</v>
      </c>
      <c r="B77" s="57" t="str">
        <f t="shared" si="5"/>
        <v>15:00:56</v>
      </c>
      <c r="C77" s="57" t="s">
        <v>101</v>
      </c>
      <c r="D77" s="58">
        <f t="shared" si="6"/>
        <v>89</v>
      </c>
      <c r="E77" s="81">
        <f t="shared" si="7"/>
        <v>47.82</v>
      </c>
      <c r="F77" s="83">
        <f t="shared" si="8"/>
        <v>4255.9800000000005</v>
      </c>
      <c r="G77" s="59" t="s">
        <v>8</v>
      </c>
      <c r="H77" s="59" t="str">
        <f t="shared" si="9"/>
        <v>00489720219TRLO1</v>
      </c>
      <c r="J77" t="s">
        <v>94</v>
      </c>
      <c r="K77" s="93" t="s">
        <v>95</v>
      </c>
      <c r="L77">
        <v>89</v>
      </c>
      <c r="M77">
        <v>4782</v>
      </c>
      <c r="N77" t="s">
        <v>96</v>
      </c>
      <c r="O77" t="s">
        <v>1815</v>
      </c>
      <c r="P77" t="s">
        <v>97</v>
      </c>
      <c r="Q77" t="s">
        <v>1816</v>
      </c>
      <c r="R77">
        <v>20877</v>
      </c>
      <c r="S77">
        <v>1</v>
      </c>
      <c r="T77">
        <v>1</v>
      </c>
      <c r="U77">
        <v>0</v>
      </c>
      <c r="V77" t="s">
        <v>1676</v>
      </c>
      <c r="W77" t="s">
        <v>102</v>
      </c>
      <c r="X77">
        <v>1</v>
      </c>
      <c r="Y77">
        <v>0</v>
      </c>
      <c r="Z77">
        <v>0</v>
      </c>
      <c r="AB77" t="s">
        <v>103</v>
      </c>
      <c r="AC77" t="s">
        <v>31</v>
      </c>
      <c r="AD77">
        <v>1</v>
      </c>
      <c r="AE77" t="s">
        <v>1816</v>
      </c>
      <c r="AF77" t="s">
        <v>94</v>
      </c>
      <c r="AG77">
        <v>1</v>
      </c>
      <c r="AJ77" t="s">
        <v>104</v>
      </c>
      <c r="AK77" t="s">
        <v>104</v>
      </c>
      <c r="AL77" t="s">
        <v>31</v>
      </c>
      <c r="AM77" t="s">
        <v>105</v>
      </c>
      <c r="AN77" t="s">
        <v>31</v>
      </c>
      <c r="AP77">
        <v>0</v>
      </c>
    </row>
    <row r="78" spans="1:42">
      <c r="A78" s="98" t="e">
        <f>#REF!</f>
        <v>#REF!</v>
      </c>
      <c r="B78" s="57" t="str">
        <f t="shared" si="5"/>
        <v>15:00:56</v>
      </c>
      <c r="C78" s="57" t="s">
        <v>101</v>
      </c>
      <c r="D78" s="58">
        <f t="shared" si="6"/>
        <v>50</v>
      </c>
      <c r="E78" s="81">
        <f t="shared" si="7"/>
        <v>47.82</v>
      </c>
      <c r="F78" s="83">
        <f t="shared" si="8"/>
        <v>2391</v>
      </c>
      <c r="G78" s="59" t="s">
        <v>8</v>
      </c>
      <c r="H78" s="59" t="str">
        <f t="shared" si="9"/>
        <v>00489720218TRLO1</v>
      </c>
      <c r="J78" t="s">
        <v>94</v>
      </c>
      <c r="K78" s="93" t="s">
        <v>95</v>
      </c>
      <c r="L78">
        <v>50</v>
      </c>
      <c r="M78">
        <v>4782</v>
      </c>
      <c r="N78" t="s">
        <v>96</v>
      </c>
      <c r="O78" t="s">
        <v>1815</v>
      </c>
      <c r="P78" t="s">
        <v>97</v>
      </c>
      <c r="Q78" t="s">
        <v>1817</v>
      </c>
      <c r="R78">
        <v>20877</v>
      </c>
      <c r="S78">
        <v>1</v>
      </c>
      <c r="T78">
        <v>1</v>
      </c>
      <c r="U78">
        <v>0</v>
      </c>
      <c r="V78" t="s">
        <v>1676</v>
      </c>
      <c r="W78" t="s">
        <v>102</v>
      </c>
      <c r="X78">
        <v>1</v>
      </c>
      <c r="Y78">
        <v>0</v>
      </c>
      <c r="Z78">
        <v>0</v>
      </c>
      <c r="AB78" t="s">
        <v>103</v>
      </c>
      <c r="AC78" t="s">
        <v>31</v>
      </c>
      <c r="AD78">
        <v>1</v>
      </c>
      <c r="AE78" t="s">
        <v>1817</v>
      </c>
      <c r="AF78" t="s">
        <v>94</v>
      </c>
      <c r="AG78">
        <v>1</v>
      </c>
      <c r="AJ78" t="s">
        <v>104</v>
      </c>
      <c r="AK78" t="s">
        <v>104</v>
      </c>
      <c r="AL78" t="s">
        <v>31</v>
      </c>
      <c r="AM78" t="s">
        <v>105</v>
      </c>
      <c r="AN78" t="s">
        <v>31</v>
      </c>
      <c r="AP78">
        <v>0</v>
      </c>
    </row>
    <row r="79" spans="1:42">
      <c r="A79" s="98" t="e">
        <f>#REF!</f>
        <v>#REF!</v>
      </c>
      <c r="B79" s="57" t="str">
        <f t="shared" si="5"/>
        <v>15:00:56</v>
      </c>
      <c r="C79" s="57" t="s">
        <v>101</v>
      </c>
      <c r="D79" s="58">
        <f t="shared" si="6"/>
        <v>11</v>
      </c>
      <c r="E79" s="81">
        <f t="shared" si="7"/>
        <v>47.84</v>
      </c>
      <c r="F79" s="83">
        <f t="shared" si="8"/>
        <v>526.24</v>
      </c>
      <c r="G79" s="59" t="s">
        <v>8</v>
      </c>
      <c r="H79" s="59" t="str">
        <f t="shared" si="9"/>
        <v>00489720220TRLO1</v>
      </c>
      <c r="J79" t="s">
        <v>94</v>
      </c>
      <c r="K79" s="93" t="s">
        <v>95</v>
      </c>
      <c r="L79">
        <v>11</v>
      </c>
      <c r="M79">
        <v>4784</v>
      </c>
      <c r="N79" t="s">
        <v>96</v>
      </c>
      <c r="O79" t="s">
        <v>1815</v>
      </c>
      <c r="P79" t="s">
        <v>97</v>
      </c>
      <c r="Q79" t="s">
        <v>1818</v>
      </c>
      <c r="R79">
        <v>20877</v>
      </c>
      <c r="S79">
        <v>1</v>
      </c>
      <c r="T79">
        <v>1</v>
      </c>
      <c r="U79">
        <v>0</v>
      </c>
      <c r="V79" t="s">
        <v>1676</v>
      </c>
      <c r="W79" t="s">
        <v>102</v>
      </c>
      <c r="X79">
        <v>1</v>
      </c>
      <c r="Y79">
        <v>0</v>
      </c>
      <c r="Z79">
        <v>0</v>
      </c>
      <c r="AB79" t="s">
        <v>103</v>
      </c>
      <c r="AC79" t="s">
        <v>31</v>
      </c>
      <c r="AD79">
        <v>1</v>
      </c>
      <c r="AE79" t="s">
        <v>1818</v>
      </c>
      <c r="AF79" t="s">
        <v>94</v>
      </c>
      <c r="AG79">
        <v>1</v>
      </c>
      <c r="AJ79" t="s">
        <v>104</v>
      </c>
      <c r="AK79" t="s">
        <v>104</v>
      </c>
      <c r="AL79" t="s">
        <v>31</v>
      </c>
      <c r="AM79" t="s">
        <v>105</v>
      </c>
      <c r="AN79" t="s">
        <v>31</v>
      </c>
      <c r="AP79">
        <v>0</v>
      </c>
    </row>
    <row r="80" spans="1:42">
      <c r="A80" s="98" t="e">
        <f>#REF!</f>
        <v>#REF!</v>
      </c>
      <c r="B80" s="57" t="str">
        <f t="shared" si="5"/>
        <v>15:02:39</v>
      </c>
      <c r="C80" s="57" t="s">
        <v>101</v>
      </c>
      <c r="D80" s="58">
        <f t="shared" si="6"/>
        <v>30</v>
      </c>
      <c r="E80" s="81">
        <f t="shared" si="7"/>
        <v>47.86</v>
      </c>
      <c r="F80" s="83">
        <f t="shared" si="8"/>
        <v>1435.8</v>
      </c>
      <c r="G80" s="59" t="s">
        <v>8</v>
      </c>
      <c r="H80" s="59" t="str">
        <f t="shared" si="9"/>
        <v>00489721844TRLO1</v>
      </c>
      <c r="J80" t="s">
        <v>94</v>
      </c>
      <c r="K80" s="93" t="s">
        <v>95</v>
      </c>
      <c r="L80">
        <v>30</v>
      </c>
      <c r="M80">
        <v>4786</v>
      </c>
      <c r="N80" t="s">
        <v>96</v>
      </c>
      <c r="O80" t="s">
        <v>1819</v>
      </c>
      <c r="P80" t="s">
        <v>97</v>
      </c>
      <c r="Q80" t="s">
        <v>1820</v>
      </c>
      <c r="R80">
        <v>20877</v>
      </c>
      <c r="S80">
        <v>1</v>
      </c>
      <c r="T80">
        <v>1</v>
      </c>
      <c r="U80">
        <v>0</v>
      </c>
      <c r="V80" t="s">
        <v>1676</v>
      </c>
      <c r="W80" t="s">
        <v>102</v>
      </c>
      <c r="X80">
        <v>1</v>
      </c>
      <c r="Y80">
        <v>0</v>
      </c>
      <c r="Z80">
        <v>0</v>
      </c>
      <c r="AB80" t="s">
        <v>103</v>
      </c>
      <c r="AC80" t="s">
        <v>31</v>
      </c>
      <c r="AD80">
        <v>1</v>
      </c>
      <c r="AE80" t="s">
        <v>1820</v>
      </c>
      <c r="AF80" t="s">
        <v>94</v>
      </c>
      <c r="AG80">
        <v>1</v>
      </c>
      <c r="AJ80" t="s">
        <v>104</v>
      </c>
      <c r="AK80" t="s">
        <v>104</v>
      </c>
      <c r="AL80" t="s">
        <v>31</v>
      </c>
      <c r="AM80" t="s">
        <v>105</v>
      </c>
      <c r="AN80" t="s">
        <v>31</v>
      </c>
      <c r="AP80">
        <v>0</v>
      </c>
    </row>
    <row r="81" spans="1:42">
      <c r="A81" s="98" t="e">
        <f>#REF!</f>
        <v>#REF!</v>
      </c>
      <c r="B81" s="57" t="str">
        <f t="shared" si="5"/>
        <v>15:02:39</v>
      </c>
      <c r="C81" s="57" t="s">
        <v>101</v>
      </c>
      <c r="D81" s="58">
        <f t="shared" si="6"/>
        <v>210</v>
      </c>
      <c r="E81" s="81">
        <f t="shared" si="7"/>
        <v>47.86</v>
      </c>
      <c r="F81" s="83">
        <f t="shared" si="8"/>
        <v>10050.6</v>
      </c>
      <c r="G81" s="59" t="s">
        <v>8</v>
      </c>
      <c r="H81" s="59" t="str">
        <f t="shared" si="9"/>
        <v>00489721843TRLO1</v>
      </c>
      <c r="J81" t="s">
        <v>94</v>
      </c>
      <c r="K81" s="93" t="s">
        <v>95</v>
      </c>
      <c r="L81">
        <v>210</v>
      </c>
      <c r="M81">
        <v>4786</v>
      </c>
      <c r="N81" t="s">
        <v>96</v>
      </c>
      <c r="O81" t="s">
        <v>1819</v>
      </c>
      <c r="P81" t="s">
        <v>97</v>
      </c>
      <c r="Q81" t="s">
        <v>1821</v>
      </c>
      <c r="R81">
        <v>20877</v>
      </c>
      <c r="S81">
        <v>1</v>
      </c>
      <c r="T81">
        <v>1</v>
      </c>
      <c r="U81">
        <v>0</v>
      </c>
      <c r="V81" t="s">
        <v>1676</v>
      </c>
      <c r="W81" t="s">
        <v>102</v>
      </c>
      <c r="X81">
        <v>1</v>
      </c>
      <c r="Y81">
        <v>0</v>
      </c>
      <c r="Z81">
        <v>0</v>
      </c>
      <c r="AB81" t="s">
        <v>103</v>
      </c>
      <c r="AC81" t="s">
        <v>31</v>
      </c>
      <c r="AD81">
        <v>1</v>
      </c>
      <c r="AE81" t="s">
        <v>1821</v>
      </c>
      <c r="AF81" t="s">
        <v>94</v>
      </c>
      <c r="AG81">
        <v>1</v>
      </c>
      <c r="AJ81" t="s">
        <v>104</v>
      </c>
      <c r="AK81" t="s">
        <v>104</v>
      </c>
      <c r="AL81" t="s">
        <v>31</v>
      </c>
      <c r="AM81" t="s">
        <v>105</v>
      </c>
      <c r="AN81" t="s">
        <v>31</v>
      </c>
      <c r="AP81">
        <v>0</v>
      </c>
    </row>
    <row r="82" spans="1:42">
      <c r="A82" s="98" t="e">
        <f>#REF!</f>
        <v>#REF!</v>
      </c>
      <c r="B82" s="57" t="str">
        <f t="shared" si="5"/>
        <v>15:02:39</v>
      </c>
      <c r="C82" s="57" t="s">
        <v>101</v>
      </c>
      <c r="D82" s="58">
        <f t="shared" si="6"/>
        <v>30</v>
      </c>
      <c r="E82" s="81">
        <f t="shared" si="7"/>
        <v>47.86</v>
      </c>
      <c r="F82" s="83">
        <f t="shared" si="8"/>
        <v>1435.8</v>
      </c>
      <c r="G82" s="59" t="s">
        <v>8</v>
      </c>
      <c r="H82" s="59" t="str">
        <f t="shared" si="9"/>
        <v>00489721842TRLO1</v>
      </c>
      <c r="J82" t="s">
        <v>94</v>
      </c>
      <c r="K82" s="93" t="s">
        <v>95</v>
      </c>
      <c r="L82">
        <v>30</v>
      </c>
      <c r="M82">
        <v>4786</v>
      </c>
      <c r="N82" t="s">
        <v>96</v>
      </c>
      <c r="O82" t="s">
        <v>1819</v>
      </c>
      <c r="P82" t="s">
        <v>97</v>
      </c>
      <c r="Q82" t="s">
        <v>1822</v>
      </c>
      <c r="R82">
        <v>20877</v>
      </c>
      <c r="S82">
        <v>1</v>
      </c>
      <c r="T82">
        <v>1</v>
      </c>
      <c r="U82">
        <v>0</v>
      </c>
      <c r="V82" t="s">
        <v>1676</v>
      </c>
      <c r="W82" t="s">
        <v>102</v>
      </c>
      <c r="X82">
        <v>1</v>
      </c>
      <c r="Y82">
        <v>0</v>
      </c>
      <c r="Z82">
        <v>0</v>
      </c>
      <c r="AB82" t="s">
        <v>103</v>
      </c>
      <c r="AC82" t="s">
        <v>31</v>
      </c>
      <c r="AD82">
        <v>1</v>
      </c>
      <c r="AE82" t="s">
        <v>1822</v>
      </c>
      <c r="AF82" t="s">
        <v>94</v>
      </c>
      <c r="AG82">
        <v>1</v>
      </c>
      <c r="AJ82" t="s">
        <v>104</v>
      </c>
      <c r="AK82" t="s">
        <v>104</v>
      </c>
      <c r="AL82" t="s">
        <v>31</v>
      </c>
      <c r="AM82" t="s">
        <v>105</v>
      </c>
      <c r="AN82" t="s">
        <v>31</v>
      </c>
      <c r="AP82">
        <v>0</v>
      </c>
    </row>
    <row r="83" spans="1:42">
      <c r="A83" s="98" t="e">
        <f>#REF!</f>
        <v>#REF!</v>
      </c>
      <c r="B83" s="57" t="str">
        <f t="shared" si="5"/>
        <v>15:02:39</v>
      </c>
      <c r="C83" s="57" t="s">
        <v>101</v>
      </c>
      <c r="D83" s="58">
        <f t="shared" si="6"/>
        <v>30</v>
      </c>
      <c r="E83" s="81">
        <f t="shared" si="7"/>
        <v>47.86</v>
      </c>
      <c r="F83" s="83">
        <f t="shared" si="8"/>
        <v>1435.8</v>
      </c>
      <c r="G83" s="59" t="s">
        <v>8</v>
      </c>
      <c r="H83" s="59" t="str">
        <f t="shared" si="9"/>
        <v>00489721841TRLO1</v>
      </c>
      <c r="J83" t="s">
        <v>94</v>
      </c>
      <c r="K83" s="93" t="s">
        <v>95</v>
      </c>
      <c r="L83">
        <v>30</v>
      </c>
      <c r="M83">
        <v>4786</v>
      </c>
      <c r="N83" t="s">
        <v>96</v>
      </c>
      <c r="O83" t="s">
        <v>1819</v>
      </c>
      <c r="P83" t="s">
        <v>97</v>
      </c>
      <c r="Q83" t="s">
        <v>1823</v>
      </c>
      <c r="R83">
        <v>20877</v>
      </c>
      <c r="S83">
        <v>1</v>
      </c>
      <c r="T83">
        <v>1</v>
      </c>
      <c r="U83">
        <v>0</v>
      </c>
      <c r="V83" t="s">
        <v>1676</v>
      </c>
      <c r="W83" t="s">
        <v>102</v>
      </c>
      <c r="X83">
        <v>1</v>
      </c>
      <c r="Y83">
        <v>0</v>
      </c>
      <c r="Z83">
        <v>0</v>
      </c>
      <c r="AB83" t="s">
        <v>103</v>
      </c>
      <c r="AC83" t="s">
        <v>31</v>
      </c>
      <c r="AD83">
        <v>1</v>
      </c>
      <c r="AE83" t="s">
        <v>1823</v>
      </c>
      <c r="AF83" t="s">
        <v>94</v>
      </c>
      <c r="AG83">
        <v>1</v>
      </c>
      <c r="AJ83" t="s">
        <v>104</v>
      </c>
      <c r="AK83" t="s">
        <v>104</v>
      </c>
      <c r="AL83" t="s">
        <v>31</v>
      </c>
      <c r="AM83" t="s">
        <v>105</v>
      </c>
      <c r="AN83" t="s">
        <v>31</v>
      </c>
      <c r="AP83">
        <v>0</v>
      </c>
    </row>
    <row r="84" spans="1:42">
      <c r="A84" s="98" t="e">
        <f>#REF!</f>
        <v>#REF!</v>
      </c>
      <c r="B84" s="57" t="str">
        <f t="shared" si="5"/>
        <v>15:03:24</v>
      </c>
      <c r="C84" s="57" t="s">
        <v>101</v>
      </c>
      <c r="D84" s="58">
        <f t="shared" si="6"/>
        <v>150</v>
      </c>
      <c r="E84" s="81">
        <f t="shared" si="7"/>
        <v>47.86</v>
      </c>
      <c r="F84" s="83">
        <f t="shared" si="8"/>
        <v>7179</v>
      </c>
      <c r="G84" s="59" t="s">
        <v>8</v>
      </c>
      <c r="H84" s="59" t="str">
        <f t="shared" si="9"/>
        <v>00489722655TRLO1</v>
      </c>
      <c r="J84" t="s">
        <v>94</v>
      </c>
      <c r="K84" s="93" t="s">
        <v>95</v>
      </c>
      <c r="L84">
        <v>150</v>
      </c>
      <c r="M84">
        <v>4786</v>
      </c>
      <c r="N84" t="s">
        <v>96</v>
      </c>
      <c r="O84" t="s">
        <v>1824</v>
      </c>
      <c r="P84" t="s">
        <v>97</v>
      </c>
      <c r="Q84" t="s">
        <v>1825</v>
      </c>
      <c r="R84">
        <v>20877</v>
      </c>
      <c r="S84">
        <v>1</v>
      </c>
      <c r="T84">
        <v>1</v>
      </c>
      <c r="U84">
        <v>0</v>
      </c>
      <c r="V84" t="s">
        <v>1676</v>
      </c>
      <c r="W84" t="s">
        <v>102</v>
      </c>
      <c r="X84">
        <v>1</v>
      </c>
      <c r="Y84">
        <v>0</v>
      </c>
      <c r="Z84">
        <v>0</v>
      </c>
      <c r="AB84" t="s">
        <v>103</v>
      </c>
      <c r="AC84" t="s">
        <v>31</v>
      </c>
      <c r="AD84">
        <v>1</v>
      </c>
      <c r="AE84" t="s">
        <v>1825</v>
      </c>
      <c r="AF84" t="s">
        <v>94</v>
      </c>
      <c r="AG84">
        <v>1</v>
      </c>
      <c r="AJ84" t="s">
        <v>104</v>
      </c>
      <c r="AK84" t="s">
        <v>104</v>
      </c>
      <c r="AL84" t="s">
        <v>31</v>
      </c>
      <c r="AM84" t="s">
        <v>105</v>
      </c>
      <c r="AN84" t="s">
        <v>31</v>
      </c>
      <c r="AP84">
        <v>0</v>
      </c>
    </row>
    <row r="85" spans="1:42">
      <c r="A85" s="98" t="e">
        <f>#REF!</f>
        <v>#REF!</v>
      </c>
      <c r="B85" s="57" t="str">
        <f t="shared" si="5"/>
        <v>15:03:27</v>
      </c>
      <c r="C85" s="57" t="s">
        <v>101</v>
      </c>
      <c r="D85" s="58">
        <f t="shared" si="6"/>
        <v>8</v>
      </c>
      <c r="E85" s="81">
        <f t="shared" si="7"/>
        <v>47.84</v>
      </c>
      <c r="F85" s="83">
        <f t="shared" si="8"/>
        <v>382.72</v>
      </c>
      <c r="G85" s="59" t="s">
        <v>8</v>
      </c>
      <c r="H85" s="59" t="str">
        <f t="shared" si="9"/>
        <v>00489722697TRLO1</v>
      </c>
      <c r="J85" t="s">
        <v>94</v>
      </c>
      <c r="K85" s="93" t="s">
        <v>95</v>
      </c>
      <c r="L85">
        <v>8</v>
      </c>
      <c r="M85">
        <v>4784</v>
      </c>
      <c r="N85" t="s">
        <v>96</v>
      </c>
      <c r="O85" t="s">
        <v>1826</v>
      </c>
      <c r="P85" t="s">
        <v>97</v>
      </c>
      <c r="Q85" t="s">
        <v>1827</v>
      </c>
      <c r="R85">
        <v>20877</v>
      </c>
      <c r="S85">
        <v>1</v>
      </c>
      <c r="T85">
        <v>1</v>
      </c>
      <c r="U85">
        <v>0</v>
      </c>
      <c r="V85" t="s">
        <v>1676</v>
      </c>
      <c r="W85" t="s">
        <v>102</v>
      </c>
      <c r="X85">
        <v>1</v>
      </c>
      <c r="Y85">
        <v>0</v>
      </c>
      <c r="Z85">
        <v>0</v>
      </c>
      <c r="AB85" t="s">
        <v>103</v>
      </c>
      <c r="AC85" t="s">
        <v>31</v>
      </c>
      <c r="AD85">
        <v>1</v>
      </c>
      <c r="AE85" t="s">
        <v>1827</v>
      </c>
      <c r="AF85" t="s">
        <v>94</v>
      </c>
      <c r="AG85">
        <v>1</v>
      </c>
      <c r="AJ85" t="s">
        <v>104</v>
      </c>
      <c r="AK85" t="s">
        <v>104</v>
      </c>
      <c r="AL85" t="s">
        <v>31</v>
      </c>
      <c r="AM85" t="s">
        <v>105</v>
      </c>
      <c r="AN85" t="s">
        <v>31</v>
      </c>
      <c r="AP85">
        <v>0</v>
      </c>
    </row>
    <row r="86" spans="1:42">
      <c r="A86" s="98" t="e">
        <f>#REF!</f>
        <v>#REF!</v>
      </c>
      <c r="B86" s="57" t="str">
        <f t="shared" si="5"/>
        <v>15:03:27</v>
      </c>
      <c r="C86" s="57" t="s">
        <v>101</v>
      </c>
      <c r="D86" s="58">
        <f t="shared" si="6"/>
        <v>30</v>
      </c>
      <c r="E86" s="81">
        <f t="shared" si="7"/>
        <v>47.84</v>
      </c>
      <c r="F86" s="83">
        <f t="shared" si="8"/>
        <v>1435.2</v>
      </c>
      <c r="G86" s="59" t="s">
        <v>8</v>
      </c>
      <c r="H86" s="59" t="str">
        <f t="shared" si="9"/>
        <v>00489722696TRLO1</v>
      </c>
      <c r="J86" t="s">
        <v>94</v>
      </c>
      <c r="K86" s="93" t="s">
        <v>95</v>
      </c>
      <c r="L86">
        <v>30</v>
      </c>
      <c r="M86">
        <v>4784</v>
      </c>
      <c r="N86" t="s">
        <v>96</v>
      </c>
      <c r="O86" t="s">
        <v>1826</v>
      </c>
      <c r="P86" t="s">
        <v>97</v>
      </c>
      <c r="Q86" t="s">
        <v>1828</v>
      </c>
      <c r="R86">
        <v>20877</v>
      </c>
      <c r="S86">
        <v>1</v>
      </c>
      <c r="T86">
        <v>1</v>
      </c>
      <c r="U86">
        <v>0</v>
      </c>
      <c r="V86" t="s">
        <v>1676</v>
      </c>
      <c r="W86" t="s">
        <v>102</v>
      </c>
      <c r="X86">
        <v>1</v>
      </c>
      <c r="Y86">
        <v>0</v>
      </c>
      <c r="Z86">
        <v>0</v>
      </c>
      <c r="AB86" t="s">
        <v>103</v>
      </c>
      <c r="AC86" t="s">
        <v>31</v>
      </c>
      <c r="AD86">
        <v>1</v>
      </c>
      <c r="AE86" t="s">
        <v>1828</v>
      </c>
      <c r="AF86" t="s">
        <v>94</v>
      </c>
      <c r="AG86">
        <v>1</v>
      </c>
      <c r="AJ86" t="s">
        <v>104</v>
      </c>
      <c r="AK86" t="s">
        <v>104</v>
      </c>
      <c r="AL86" t="s">
        <v>31</v>
      </c>
      <c r="AM86" t="s">
        <v>105</v>
      </c>
      <c r="AN86" t="s">
        <v>31</v>
      </c>
      <c r="AP86">
        <v>0</v>
      </c>
    </row>
    <row r="87" spans="1:42">
      <c r="A87" s="98" t="e">
        <f>#REF!</f>
        <v>#REF!</v>
      </c>
      <c r="B87" s="57" t="str">
        <f t="shared" si="5"/>
        <v>15:04:29</v>
      </c>
      <c r="C87" s="57" t="s">
        <v>101</v>
      </c>
      <c r="D87" s="58">
        <f t="shared" si="6"/>
        <v>30</v>
      </c>
      <c r="E87" s="81">
        <f t="shared" si="7"/>
        <v>47.88</v>
      </c>
      <c r="F87" s="83">
        <f t="shared" si="8"/>
        <v>1436.4</v>
      </c>
      <c r="G87" s="59" t="s">
        <v>8</v>
      </c>
      <c r="H87" s="59" t="str">
        <f t="shared" si="9"/>
        <v>00489723859TRLO1</v>
      </c>
      <c r="J87" t="s">
        <v>94</v>
      </c>
      <c r="K87" s="93" t="s">
        <v>95</v>
      </c>
      <c r="L87">
        <v>30</v>
      </c>
      <c r="M87">
        <v>4788</v>
      </c>
      <c r="N87" t="s">
        <v>96</v>
      </c>
      <c r="O87" t="s">
        <v>1829</v>
      </c>
      <c r="P87" t="s">
        <v>97</v>
      </c>
      <c r="Q87" t="s">
        <v>1830</v>
      </c>
      <c r="R87">
        <v>20877</v>
      </c>
      <c r="S87">
        <v>1</v>
      </c>
      <c r="T87">
        <v>1</v>
      </c>
      <c r="U87">
        <v>0</v>
      </c>
      <c r="V87" t="s">
        <v>1676</v>
      </c>
      <c r="W87" t="s">
        <v>102</v>
      </c>
      <c r="X87">
        <v>1</v>
      </c>
      <c r="Y87">
        <v>0</v>
      </c>
      <c r="Z87">
        <v>0</v>
      </c>
      <c r="AB87" t="s">
        <v>103</v>
      </c>
      <c r="AC87" t="s">
        <v>31</v>
      </c>
      <c r="AD87">
        <v>1</v>
      </c>
      <c r="AE87" t="s">
        <v>1830</v>
      </c>
      <c r="AF87" t="s">
        <v>94</v>
      </c>
      <c r="AG87">
        <v>1</v>
      </c>
      <c r="AJ87" t="s">
        <v>104</v>
      </c>
      <c r="AK87" t="s">
        <v>104</v>
      </c>
      <c r="AL87" t="s">
        <v>31</v>
      </c>
      <c r="AM87" t="s">
        <v>105</v>
      </c>
      <c r="AN87" t="s">
        <v>31</v>
      </c>
      <c r="AP87">
        <v>0</v>
      </c>
    </row>
    <row r="88" spans="1:42">
      <c r="A88" s="98" t="e">
        <f>#REF!</f>
        <v>#REF!</v>
      </c>
      <c r="B88" s="57" t="str">
        <f t="shared" si="5"/>
        <v>15:05:04</v>
      </c>
      <c r="C88" s="57" t="s">
        <v>101</v>
      </c>
      <c r="D88" s="58">
        <f t="shared" si="6"/>
        <v>8</v>
      </c>
      <c r="E88" s="81">
        <f t="shared" si="7"/>
        <v>47.88</v>
      </c>
      <c r="F88" s="83">
        <f t="shared" si="8"/>
        <v>383.04</v>
      </c>
      <c r="G88" s="59" t="s">
        <v>8</v>
      </c>
      <c r="H88" s="59" t="str">
        <f t="shared" si="9"/>
        <v>00489725912TRLO1</v>
      </c>
      <c r="J88" t="s">
        <v>94</v>
      </c>
      <c r="K88" s="93" t="s">
        <v>95</v>
      </c>
      <c r="L88">
        <v>8</v>
      </c>
      <c r="M88">
        <v>4788</v>
      </c>
      <c r="N88" t="s">
        <v>96</v>
      </c>
      <c r="O88" t="s">
        <v>1831</v>
      </c>
      <c r="P88" t="s">
        <v>97</v>
      </c>
      <c r="Q88" t="s">
        <v>1832</v>
      </c>
      <c r="R88">
        <v>20877</v>
      </c>
      <c r="S88">
        <v>1</v>
      </c>
      <c r="T88">
        <v>1</v>
      </c>
      <c r="U88">
        <v>0</v>
      </c>
      <c r="V88" t="s">
        <v>1676</v>
      </c>
      <c r="W88" t="s">
        <v>102</v>
      </c>
      <c r="X88">
        <v>1</v>
      </c>
      <c r="Y88">
        <v>0</v>
      </c>
      <c r="Z88">
        <v>0</v>
      </c>
      <c r="AB88" t="s">
        <v>103</v>
      </c>
      <c r="AC88" t="s">
        <v>31</v>
      </c>
      <c r="AD88">
        <v>1</v>
      </c>
      <c r="AE88" t="s">
        <v>1832</v>
      </c>
      <c r="AF88" t="s">
        <v>94</v>
      </c>
      <c r="AG88">
        <v>1</v>
      </c>
      <c r="AJ88" t="s">
        <v>104</v>
      </c>
      <c r="AK88" t="s">
        <v>104</v>
      </c>
      <c r="AL88" t="s">
        <v>31</v>
      </c>
      <c r="AM88" t="s">
        <v>105</v>
      </c>
      <c r="AN88" t="s">
        <v>31</v>
      </c>
      <c r="AP88">
        <v>0</v>
      </c>
    </row>
    <row r="89" spans="1:42">
      <c r="A89" s="98" t="e">
        <f>#REF!</f>
        <v>#REF!</v>
      </c>
      <c r="B89" s="57" t="str">
        <f t="shared" si="5"/>
        <v>15:05:16</v>
      </c>
      <c r="C89" s="57" t="s">
        <v>101</v>
      </c>
      <c r="D89" s="58">
        <f t="shared" si="6"/>
        <v>30</v>
      </c>
      <c r="E89" s="81">
        <f t="shared" si="7"/>
        <v>47.9</v>
      </c>
      <c r="F89" s="83">
        <f t="shared" si="8"/>
        <v>1437</v>
      </c>
      <c r="G89" s="59" t="s">
        <v>8</v>
      </c>
      <c r="H89" s="59" t="str">
        <f t="shared" si="9"/>
        <v>00489726956TRLO1</v>
      </c>
      <c r="J89" t="s">
        <v>94</v>
      </c>
      <c r="K89" s="93" t="s">
        <v>95</v>
      </c>
      <c r="L89">
        <v>30</v>
      </c>
      <c r="M89">
        <v>4790</v>
      </c>
      <c r="N89" t="s">
        <v>96</v>
      </c>
      <c r="O89" t="s">
        <v>1833</v>
      </c>
      <c r="P89" t="s">
        <v>97</v>
      </c>
      <c r="Q89" t="s">
        <v>1834</v>
      </c>
      <c r="R89">
        <v>20877</v>
      </c>
      <c r="S89">
        <v>1</v>
      </c>
      <c r="T89">
        <v>1</v>
      </c>
      <c r="U89">
        <v>0</v>
      </c>
      <c r="V89" t="s">
        <v>1676</v>
      </c>
      <c r="W89" t="s">
        <v>102</v>
      </c>
      <c r="X89">
        <v>1</v>
      </c>
      <c r="Y89">
        <v>0</v>
      </c>
      <c r="Z89">
        <v>0</v>
      </c>
      <c r="AB89" t="s">
        <v>103</v>
      </c>
      <c r="AC89" t="s">
        <v>31</v>
      </c>
      <c r="AD89">
        <v>1</v>
      </c>
      <c r="AE89" t="s">
        <v>1834</v>
      </c>
      <c r="AF89" t="s">
        <v>94</v>
      </c>
      <c r="AG89">
        <v>1</v>
      </c>
      <c r="AJ89" t="s">
        <v>104</v>
      </c>
      <c r="AK89" t="s">
        <v>104</v>
      </c>
      <c r="AL89" t="s">
        <v>31</v>
      </c>
      <c r="AM89" t="s">
        <v>105</v>
      </c>
      <c r="AN89" t="s">
        <v>31</v>
      </c>
      <c r="AP89">
        <v>0</v>
      </c>
    </row>
    <row r="90" spans="1:42">
      <c r="A90" s="98" t="e">
        <f>#REF!</f>
        <v>#REF!</v>
      </c>
      <c r="B90" s="57" t="str">
        <f t="shared" si="5"/>
        <v>15:05:16</v>
      </c>
      <c r="C90" s="57" t="s">
        <v>101</v>
      </c>
      <c r="D90" s="58">
        <f t="shared" si="6"/>
        <v>180</v>
      </c>
      <c r="E90" s="81">
        <f t="shared" si="7"/>
        <v>47.9</v>
      </c>
      <c r="F90" s="83">
        <f t="shared" si="8"/>
        <v>8622</v>
      </c>
      <c r="G90" s="59" t="s">
        <v>8</v>
      </c>
      <c r="H90" s="59" t="str">
        <f t="shared" si="9"/>
        <v>00489726955TRLO1</v>
      </c>
      <c r="J90" t="s">
        <v>94</v>
      </c>
      <c r="K90" s="93" t="s">
        <v>95</v>
      </c>
      <c r="L90">
        <v>180</v>
      </c>
      <c r="M90">
        <v>4790</v>
      </c>
      <c r="N90" t="s">
        <v>96</v>
      </c>
      <c r="O90" t="s">
        <v>1833</v>
      </c>
      <c r="P90" t="s">
        <v>97</v>
      </c>
      <c r="Q90" t="s">
        <v>1835</v>
      </c>
      <c r="R90">
        <v>20877</v>
      </c>
      <c r="S90">
        <v>1</v>
      </c>
      <c r="T90">
        <v>1</v>
      </c>
      <c r="U90">
        <v>0</v>
      </c>
      <c r="V90" t="s">
        <v>1676</v>
      </c>
      <c r="W90" t="s">
        <v>102</v>
      </c>
      <c r="X90">
        <v>1</v>
      </c>
      <c r="Y90">
        <v>0</v>
      </c>
      <c r="Z90">
        <v>0</v>
      </c>
      <c r="AB90" t="s">
        <v>103</v>
      </c>
      <c r="AC90" t="s">
        <v>31</v>
      </c>
      <c r="AD90">
        <v>1</v>
      </c>
      <c r="AE90" t="s">
        <v>1835</v>
      </c>
      <c r="AF90" t="s">
        <v>94</v>
      </c>
      <c r="AG90">
        <v>1</v>
      </c>
      <c r="AJ90" t="s">
        <v>104</v>
      </c>
      <c r="AK90" t="s">
        <v>104</v>
      </c>
      <c r="AL90" t="s">
        <v>31</v>
      </c>
      <c r="AM90" t="s">
        <v>105</v>
      </c>
      <c r="AN90" t="s">
        <v>31</v>
      </c>
      <c r="AP90">
        <v>0</v>
      </c>
    </row>
    <row r="91" spans="1:42">
      <c r="A91" s="98" t="e">
        <f>#REF!</f>
        <v>#REF!</v>
      </c>
      <c r="B91" s="57" t="str">
        <f t="shared" si="5"/>
        <v>15:05:22</v>
      </c>
      <c r="C91" s="57" t="s">
        <v>101</v>
      </c>
      <c r="D91" s="58">
        <f t="shared" si="6"/>
        <v>30</v>
      </c>
      <c r="E91" s="81">
        <f t="shared" si="7"/>
        <v>47.9</v>
      </c>
      <c r="F91" s="83">
        <f t="shared" si="8"/>
        <v>1437</v>
      </c>
      <c r="G91" s="59" t="s">
        <v>8</v>
      </c>
      <c r="H91" s="59" t="str">
        <f t="shared" si="9"/>
        <v>00489727058TRLO1</v>
      </c>
      <c r="J91" t="s">
        <v>94</v>
      </c>
      <c r="K91" s="93" t="s">
        <v>95</v>
      </c>
      <c r="L91">
        <v>30</v>
      </c>
      <c r="M91">
        <v>4790</v>
      </c>
      <c r="N91" t="s">
        <v>96</v>
      </c>
      <c r="O91" t="s">
        <v>1836</v>
      </c>
      <c r="P91" t="s">
        <v>97</v>
      </c>
      <c r="Q91" t="s">
        <v>1837</v>
      </c>
      <c r="R91">
        <v>20877</v>
      </c>
      <c r="S91">
        <v>1</v>
      </c>
      <c r="T91">
        <v>1</v>
      </c>
      <c r="U91">
        <v>0</v>
      </c>
      <c r="V91" t="s">
        <v>1676</v>
      </c>
      <c r="W91" t="s">
        <v>102</v>
      </c>
      <c r="X91">
        <v>1</v>
      </c>
      <c r="Y91">
        <v>0</v>
      </c>
      <c r="Z91">
        <v>0</v>
      </c>
      <c r="AB91" t="s">
        <v>103</v>
      </c>
      <c r="AC91" t="s">
        <v>31</v>
      </c>
      <c r="AD91">
        <v>1</v>
      </c>
      <c r="AE91" t="s">
        <v>1837</v>
      </c>
      <c r="AF91" t="s">
        <v>94</v>
      </c>
      <c r="AG91">
        <v>1</v>
      </c>
      <c r="AJ91" t="s">
        <v>104</v>
      </c>
      <c r="AK91" t="s">
        <v>104</v>
      </c>
      <c r="AL91" t="s">
        <v>31</v>
      </c>
      <c r="AM91" t="s">
        <v>105</v>
      </c>
      <c r="AN91" t="s">
        <v>31</v>
      </c>
      <c r="AP91">
        <v>0</v>
      </c>
    </row>
    <row r="92" spans="1:42">
      <c r="A92" s="98" t="e">
        <f>#REF!</f>
        <v>#REF!</v>
      </c>
      <c r="B92" s="57" t="str">
        <f t="shared" si="5"/>
        <v>15:05:43</v>
      </c>
      <c r="C92" s="57" t="s">
        <v>101</v>
      </c>
      <c r="D92" s="58">
        <f t="shared" si="6"/>
        <v>87</v>
      </c>
      <c r="E92" s="81">
        <f t="shared" si="7"/>
        <v>47.9</v>
      </c>
      <c r="F92" s="83">
        <f t="shared" si="8"/>
        <v>4167.3</v>
      </c>
      <c r="G92" s="59" t="s">
        <v>8</v>
      </c>
      <c r="H92" s="59" t="str">
        <f t="shared" si="9"/>
        <v>00489727563TRLO1</v>
      </c>
      <c r="J92" t="s">
        <v>94</v>
      </c>
      <c r="K92" s="93" t="s">
        <v>95</v>
      </c>
      <c r="L92">
        <v>87</v>
      </c>
      <c r="M92">
        <v>4790</v>
      </c>
      <c r="N92" t="s">
        <v>96</v>
      </c>
      <c r="O92" t="s">
        <v>1838</v>
      </c>
      <c r="P92" t="s">
        <v>97</v>
      </c>
      <c r="Q92" t="s">
        <v>1839</v>
      </c>
      <c r="R92">
        <v>20877</v>
      </c>
      <c r="S92">
        <v>1</v>
      </c>
      <c r="T92">
        <v>1</v>
      </c>
      <c r="U92">
        <v>0</v>
      </c>
      <c r="V92" t="s">
        <v>1676</v>
      </c>
      <c r="W92" t="s">
        <v>102</v>
      </c>
      <c r="X92">
        <v>1</v>
      </c>
      <c r="Y92">
        <v>0</v>
      </c>
      <c r="Z92">
        <v>0</v>
      </c>
      <c r="AB92" t="s">
        <v>103</v>
      </c>
      <c r="AC92" t="s">
        <v>31</v>
      </c>
      <c r="AD92">
        <v>1</v>
      </c>
      <c r="AE92" t="s">
        <v>1839</v>
      </c>
      <c r="AF92" t="s">
        <v>94</v>
      </c>
      <c r="AG92">
        <v>1</v>
      </c>
      <c r="AJ92" t="s">
        <v>104</v>
      </c>
      <c r="AK92" t="s">
        <v>104</v>
      </c>
      <c r="AL92" t="s">
        <v>31</v>
      </c>
      <c r="AM92" t="s">
        <v>105</v>
      </c>
      <c r="AN92" t="s">
        <v>31</v>
      </c>
      <c r="AP92">
        <v>0</v>
      </c>
    </row>
    <row r="93" spans="1:42">
      <c r="A93" s="98" t="e">
        <f>#REF!</f>
        <v>#REF!</v>
      </c>
      <c r="B93" s="57" t="str">
        <f t="shared" si="5"/>
        <v>15:05:43</v>
      </c>
      <c r="C93" s="57" t="s">
        <v>101</v>
      </c>
      <c r="D93" s="58">
        <f t="shared" si="6"/>
        <v>85</v>
      </c>
      <c r="E93" s="81">
        <f t="shared" si="7"/>
        <v>47.9</v>
      </c>
      <c r="F93" s="83">
        <f t="shared" si="8"/>
        <v>4071.5</v>
      </c>
      <c r="G93" s="59" t="s">
        <v>8</v>
      </c>
      <c r="H93" s="59" t="str">
        <f t="shared" si="9"/>
        <v>00489727562TRLO1</v>
      </c>
      <c r="J93" t="s">
        <v>94</v>
      </c>
      <c r="K93" s="93" t="s">
        <v>95</v>
      </c>
      <c r="L93">
        <v>85</v>
      </c>
      <c r="M93">
        <v>4790</v>
      </c>
      <c r="N93" t="s">
        <v>96</v>
      </c>
      <c r="O93" t="s">
        <v>1838</v>
      </c>
      <c r="P93" t="s">
        <v>97</v>
      </c>
      <c r="Q93" t="s">
        <v>1840</v>
      </c>
      <c r="R93">
        <v>20877</v>
      </c>
      <c r="S93">
        <v>1</v>
      </c>
      <c r="T93">
        <v>1</v>
      </c>
      <c r="U93">
        <v>0</v>
      </c>
      <c r="V93" t="s">
        <v>1676</v>
      </c>
      <c r="W93" t="s">
        <v>102</v>
      </c>
      <c r="X93">
        <v>1</v>
      </c>
      <c r="Y93">
        <v>0</v>
      </c>
      <c r="Z93">
        <v>0</v>
      </c>
      <c r="AB93" t="s">
        <v>103</v>
      </c>
      <c r="AC93" t="s">
        <v>31</v>
      </c>
      <c r="AD93">
        <v>1</v>
      </c>
      <c r="AE93" t="s">
        <v>1840</v>
      </c>
      <c r="AF93" t="s">
        <v>94</v>
      </c>
      <c r="AG93">
        <v>1</v>
      </c>
      <c r="AJ93" t="s">
        <v>104</v>
      </c>
      <c r="AK93" t="s">
        <v>104</v>
      </c>
      <c r="AL93" t="s">
        <v>31</v>
      </c>
      <c r="AM93" t="s">
        <v>105</v>
      </c>
      <c r="AN93" t="s">
        <v>31</v>
      </c>
      <c r="AP93">
        <v>0</v>
      </c>
    </row>
    <row r="94" spans="1:42">
      <c r="A94" s="98" t="e">
        <f>#REF!</f>
        <v>#REF!</v>
      </c>
      <c r="B94" s="57" t="str">
        <f t="shared" si="5"/>
        <v>15:09:09</v>
      </c>
      <c r="C94" s="57" t="s">
        <v>101</v>
      </c>
      <c r="D94" s="58">
        <f t="shared" si="6"/>
        <v>180</v>
      </c>
      <c r="E94" s="81">
        <f t="shared" si="7"/>
        <v>47.8</v>
      </c>
      <c r="F94" s="83">
        <f t="shared" si="8"/>
        <v>8604</v>
      </c>
      <c r="G94" s="59" t="s">
        <v>8</v>
      </c>
      <c r="H94" s="59" t="str">
        <f t="shared" si="9"/>
        <v>00489733833TRLO1</v>
      </c>
      <c r="J94" t="s">
        <v>94</v>
      </c>
      <c r="K94" s="93" t="s">
        <v>95</v>
      </c>
      <c r="L94">
        <v>180</v>
      </c>
      <c r="M94">
        <v>4780</v>
      </c>
      <c r="N94" t="s">
        <v>96</v>
      </c>
      <c r="O94" t="s">
        <v>1841</v>
      </c>
      <c r="P94" t="s">
        <v>97</v>
      </c>
      <c r="Q94" t="s">
        <v>1842</v>
      </c>
      <c r="R94">
        <v>20877</v>
      </c>
      <c r="S94">
        <v>1</v>
      </c>
      <c r="T94">
        <v>1</v>
      </c>
      <c r="U94">
        <v>0</v>
      </c>
      <c r="V94" t="s">
        <v>1843</v>
      </c>
      <c r="W94" t="s">
        <v>102</v>
      </c>
      <c r="X94">
        <v>1</v>
      </c>
      <c r="Y94">
        <v>0</v>
      </c>
      <c r="Z94">
        <v>0</v>
      </c>
      <c r="AB94" t="s">
        <v>103</v>
      </c>
      <c r="AC94" t="s">
        <v>31</v>
      </c>
      <c r="AD94">
        <v>1</v>
      </c>
      <c r="AE94" t="s">
        <v>1842</v>
      </c>
      <c r="AF94" t="s">
        <v>94</v>
      </c>
      <c r="AG94">
        <v>1</v>
      </c>
      <c r="AJ94" t="s">
        <v>104</v>
      </c>
      <c r="AK94" t="s">
        <v>104</v>
      </c>
      <c r="AL94" t="s">
        <v>31</v>
      </c>
      <c r="AM94" t="s">
        <v>105</v>
      </c>
      <c r="AN94" t="s">
        <v>31</v>
      </c>
      <c r="AP94">
        <v>0</v>
      </c>
    </row>
    <row r="95" spans="1:42">
      <c r="A95" s="98" t="e">
        <f>#REF!</f>
        <v>#REF!</v>
      </c>
      <c r="B95" s="57" t="str">
        <f t="shared" si="5"/>
        <v>15:10:07</v>
      </c>
      <c r="C95" s="57" t="s">
        <v>101</v>
      </c>
      <c r="D95" s="58">
        <f t="shared" si="6"/>
        <v>30</v>
      </c>
      <c r="E95" s="81">
        <f t="shared" si="7"/>
        <v>47.8</v>
      </c>
      <c r="F95" s="83">
        <f t="shared" si="8"/>
        <v>1434</v>
      </c>
      <c r="G95" s="59" t="s">
        <v>8</v>
      </c>
      <c r="H95" s="59" t="str">
        <f t="shared" si="9"/>
        <v>00489734604TRLO1</v>
      </c>
      <c r="J95" t="s">
        <v>94</v>
      </c>
      <c r="K95" s="93" t="s">
        <v>95</v>
      </c>
      <c r="L95">
        <v>30</v>
      </c>
      <c r="M95">
        <v>4780</v>
      </c>
      <c r="N95" t="s">
        <v>96</v>
      </c>
      <c r="O95" t="s">
        <v>1844</v>
      </c>
      <c r="P95" t="s">
        <v>97</v>
      </c>
      <c r="Q95" t="s">
        <v>1845</v>
      </c>
      <c r="R95">
        <v>20877</v>
      </c>
      <c r="S95">
        <v>1</v>
      </c>
      <c r="T95">
        <v>1</v>
      </c>
      <c r="U95">
        <v>0</v>
      </c>
      <c r="V95" t="s">
        <v>1843</v>
      </c>
      <c r="W95" t="s">
        <v>102</v>
      </c>
      <c r="X95">
        <v>1</v>
      </c>
      <c r="Y95">
        <v>0</v>
      </c>
      <c r="Z95">
        <v>0</v>
      </c>
      <c r="AB95" t="s">
        <v>103</v>
      </c>
      <c r="AC95" t="s">
        <v>31</v>
      </c>
      <c r="AD95">
        <v>1</v>
      </c>
      <c r="AE95" t="s">
        <v>1845</v>
      </c>
      <c r="AF95" t="s">
        <v>94</v>
      </c>
      <c r="AG95">
        <v>1</v>
      </c>
      <c r="AJ95" t="s">
        <v>104</v>
      </c>
      <c r="AK95" t="s">
        <v>104</v>
      </c>
      <c r="AL95" t="s">
        <v>31</v>
      </c>
      <c r="AM95" t="s">
        <v>105</v>
      </c>
      <c r="AN95" t="s">
        <v>31</v>
      </c>
      <c r="AP95">
        <v>0</v>
      </c>
    </row>
    <row r="96" spans="1:42">
      <c r="A96" s="98" t="e">
        <f>#REF!</f>
        <v>#REF!</v>
      </c>
      <c r="B96" s="57" t="str">
        <f t="shared" si="5"/>
        <v>15:10:08</v>
      </c>
      <c r="C96" s="57" t="s">
        <v>101</v>
      </c>
      <c r="D96" s="58">
        <f t="shared" si="6"/>
        <v>150</v>
      </c>
      <c r="E96" s="81">
        <f t="shared" si="7"/>
        <v>47.8</v>
      </c>
      <c r="F96" s="83">
        <f t="shared" si="8"/>
        <v>7170</v>
      </c>
      <c r="G96" s="59" t="s">
        <v>8</v>
      </c>
      <c r="H96" s="59" t="str">
        <f t="shared" si="9"/>
        <v>00489734624TRLO1</v>
      </c>
      <c r="J96" t="s">
        <v>94</v>
      </c>
      <c r="K96" s="93" t="s">
        <v>95</v>
      </c>
      <c r="L96">
        <v>150</v>
      </c>
      <c r="M96">
        <v>4780</v>
      </c>
      <c r="N96" t="s">
        <v>96</v>
      </c>
      <c r="O96" t="s">
        <v>1846</v>
      </c>
      <c r="P96" t="s">
        <v>97</v>
      </c>
      <c r="Q96" t="s">
        <v>1847</v>
      </c>
      <c r="R96">
        <v>20877</v>
      </c>
      <c r="S96">
        <v>1</v>
      </c>
      <c r="T96">
        <v>1</v>
      </c>
      <c r="U96">
        <v>0</v>
      </c>
      <c r="V96" t="s">
        <v>1843</v>
      </c>
      <c r="W96" t="s">
        <v>102</v>
      </c>
      <c r="X96">
        <v>1</v>
      </c>
      <c r="Y96">
        <v>0</v>
      </c>
      <c r="Z96">
        <v>0</v>
      </c>
      <c r="AB96" t="s">
        <v>103</v>
      </c>
      <c r="AC96" t="s">
        <v>31</v>
      </c>
      <c r="AD96">
        <v>1</v>
      </c>
      <c r="AE96" t="s">
        <v>1847</v>
      </c>
      <c r="AF96" t="s">
        <v>94</v>
      </c>
      <c r="AG96">
        <v>1</v>
      </c>
      <c r="AJ96" t="s">
        <v>104</v>
      </c>
      <c r="AK96" t="s">
        <v>104</v>
      </c>
      <c r="AL96" t="s">
        <v>31</v>
      </c>
      <c r="AM96" t="s">
        <v>105</v>
      </c>
      <c r="AN96" t="s">
        <v>31</v>
      </c>
      <c r="AP96">
        <v>0</v>
      </c>
    </row>
    <row r="97" spans="1:42">
      <c r="A97" s="98" t="e">
        <f>#REF!</f>
        <v>#REF!</v>
      </c>
      <c r="B97" s="57" t="str">
        <f t="shared" si="5"/>
        <v>15:10:51</v>
      </c>
      <c r="C97" s="57" t="s">
        <v>101</v>
      </c>
      <c r="D97" s="58">
        <f t="shared" si="6"/>
        <v>5000</v>
      </c>
      <c r="E97" s="81">
        <f t="shared" si="7"/>
        <v>47.78</v>
      </c>
      <c r="F97" s="83">
        <f t="shared" si="8"/>
        <v>238900</v>
      </c>
      <c r="G97" s="59" t="s">
        <v>8</v>
      </c>
      <c r="H97" s="59" t="str">
        <f t="shared" si="9"/>
        <v>00489735255TRLO1</v>
      </c>
      <c r="J97" t="s">
        <v>1680</v>
      </c>
      <c r="K97" s="93" t="s">
        <v>95</v>
      </c>
      <c r="L97">
        <v>5000</v>
      </c>
      <c r="M97">
        <v>4778</v>
      </c>
      <c r="N97" t="s">
        <v>1681</v>
      </c>
      <c r="O97" t="s">
        <v>1848</v>
      </c>
      <c r="P97" t="s">
        <v>1683</v>
      </c>
      <c r="Q97" t="s">
        <v>1849</v>
      </c>
      <c r="R97">
        <v>20877</v>
      </c>
      <c r="S97">
        <v>1</v>
      </c>
      <c r="T97">
        <v>1</v>
      </c>
      <c r="U97">
        <v>0</v>
      </c>
      <c r="V97" t="s">
        <v>1685</v>
      </c>
      <c r="W97" t="s">
        <v>1686</v>
      </c>
      <c r="X97">
        <v>1</v>
      </c>
      <c r="Y97">
        <v>1</v>
      </c>
      <c r="Z97">
        <v>0</v>
      </c>
      <c r="AA97" t="s">
        <v>1683</v>
      </c>
      <c r="AB97" t="s">
        <v>1687</v>
      </c>
      <c r="AC97" t="s">
        <v>31</v>
      </c>
      <c r="AD97">
        <v>1</v>
      </c>
      <c r="AE97" t="s">
        <v>1849</v>
      </c>
      <c r="AF97" t="s">
        <v>1680</v>
      </c>
      <c r="AG97">
        <v>2</v>
      </c>
      <c r="AJ97" t="s">
        <v>104</v>
      </c>
      <c r="AK97" t="s">
        <v>104</v>
      </c>
      <c r="AL97" t="s">
        <v>31</v>
      </c>
      <c r="AM97" t="s">
        <v>105</v>
      </c>
      <c r="AN97" t="s">
        <v>31</v>
      </c>
      <c r="AP97">
        <v>0</v>
      </c>
    </row>
    <row r="98" spans="1:42">
      <c r="A98" s="98" t="e">
        <f>#REF!</f>
        <v>#REF!</v>
      </c>
      <c r="B98" s="57" t="str">
        <f t="shared" si="5"/>
        <v>15:23:03</v>
      </c>
      <c r="C98" s="57" t="s">
        <v>101</v>
      </c>
      <c r="D98" s="58">
        <f t="shared" si="6"/>
        <v>60</v>
      </c>
      <c r="E98" s="81">
        <f t="shared" si="7"/>
        <v>47.72</v>
      </c>
      <c r="F98" s="83">
        <f t="shared" si="8"/>
        <v>2863.2</v>
      </c>
      <c r="G98" s="59" t="s">
        <v>8</v>
      </c>
      <c r="H98" s="59" t="str">
        <f t="shared" si="9"/>
        <v>00489747580TRLO1</v>
      </c>
      <c r="J98" t="s">
        <v>94</v>
      </c>
      <c r="K98" s="93" t="s">
        <v>95</v>
      </c>
      <c r="L98">
        <v>60</v>
      </c>
      <c r="M98">
        <v>4772</v>
      </c>
      <c r="N98" t="s">
        <v>96</v>
      </c>
      <c r="O98" t="s">
        <v>1850</v>
      </c>
      <c r="P98" t="s">
        <v>97</v>
      </c>
      <c r="Q98" t="s">
        <v>1851</v>
      </c>
      <c r="R98">
        <v>20877</v>
      </c>
      <c r="S98">
        <v>1</v>
      </c>
      <c r="T98">
        <v>1</v>
      </c>
      <c r="U98">
        <v>0</v>
      </c>
      <c r="V98" t="s">
        <v>1852</v>
      </c>
      <c r="W98" t="s">
        <v>102</v>
      </c>
      <c r="X98">
        <v>1</v>
      </c>
      <c r="Y98">
        <v>0</v>
      </c>
      <c r="Z98">
        <v>0</v>
      </c>
      <c r="AB98" t="s">
        <v>103</v>
      </c>
      <c r="AC98" t="s">
        <v>31</v>
      </c>
      <c r="AD98">
        <v>1</v>
      </c>
      <c r="AE98" t="s">
        <v>1851</v>
      </c>
      <c r="AF98" t="s">
        <v>94</v>
      </c>
      <c r="AG98">
        <v>1</v>
      </c>
      <c r="AJ98" t="s">
        <v>104</v>
      </c>
      <c r="AK98" t="s">
        <v>104</v>
      </c>
      <c r="AL98" t="s">
        <v>31</v>
      </c>
      <c r="AM98" t="s">
        <v>105</v>
      </c>
      <c r="AN98" t="s">
        <v>31</v>
      </c>
      <c r="AP98">
        <v>0</v>
      </c>
    </row>
    <row r="99" spans="1:42">
      <c r="A99" s="98" t="e">
        <f>#REF!</f>
        <v>#REF!</v>
      </c>
      <c r="B99" s="57" t="str">
        <f t="shared" si="5"/>
        <v>15:23:03</v>
      </c>
      <c r="C99" s="57" t="s">
        <v>101</v>
      </c>
      <c r="D99" s="58">
        <f t="shared" si="6"/>
        <v>60</v>
      </c>
      <c r="E99" s="81">
        <f t="shared" si="7"/>
        <v>47.72</v>
      </c>
      <c r="F99" s="83">
        <f t="shared" si="8"/>
        <v>2863.2</v>
      </c>
      <c r="G99" s="59" t="s">
        <v>8</v>
      </c>
      <c r="H99" s="59" t="str">
        <f t="shared" si="9"/>
        <v>00489747579TRLO1</v>
      </c>
      <c r="J99" t="s">
        <v>94</v>
      </c>
      <c r="K99" s="93" t="s">
        <v>95</v>
      </c>
      <c r="L99">
        <v>60</v>
      </c>
      <c r="M99">
        <v>4772</v>
      </c>
      <c r="N99" t="s">
        <v>96</v>
      </c>
      <c r="O99" t="s">
        <v>1850</v>
      </c>
      <c r="P99" t="s">
        <v>97</v>
      </c>
      <c r="Q99" t="s">
        <v>1853</v>
      </c>
      <c r="R99">
        <v>20877</v>
      </c>
      <c r="S99">
        <v>1</v>
      </c>
      <c r="T99">
        <v>1</v>
      </c>
      <c r="U99">
        <v>0</v>
      </c>
      <c r="V99" t="s">
        <v>1852</v>
      </c>
      <c r="W99" t="s">
        <v>102</v>
      </c>
      <c r="X99">
        <v>1</v>
      </c>
      <c r="Y99">
        <v>0</v>
      </c>
      <c r="Z99">
        <v>0</v>
      </c>
      <c r="AB99" t="s">
        <v>103</v>
      </c>
      <c r="AC99" t="s">
        <v>31</v>
      </c>
      <c r="AD99">
        <v>1</v>
      </c>
      <c r="AE99" t="s">
        <v>1853</v>
      </c>
      <c r="AF99" t="s">
        <v>94</v>
      </c>
      <c r="AG99">
        <v>1</v>
      </c>
      <c r="AJ99" t="s">
        <v>104</v>
      </c>
      <c r="AK99" t="s">
        <v>104</v>
      </c>
      <c r="AL99" t="s">
        <v>31</v>
      </c>
      <c r="AM99" t="s">
        <v>105</v>
      </c>
      <c r="AN99" t="s">
        <v>31</v>
      </c>
      <c r="AP99">
        <v>0</v>
      </c>
    </row>
    <row r="100" spans="1:42">
      <c r="A100" s="98" t="e">
        <f>#REF!</f>
        <v>#REF!</v>
      </c>
      <c r="B100" s="57" t="str">
        <f t="shared" si="5"/>
        <v>15:23:03</v>
      </c>
      <c r="C100" s="57" t="s">
        <v>101</v>
      </c>
      <c r="D100" s="58">
        <f t="shared" si="6"/>
        <v>60</v>
      </c>
      <c r="E100" s="81">
        <f t="shared" si="7"/>
        <v>47.72</v>
      </c>
      <c r="F100" s="83">
        <f t="shared" si="8"/>
        <v>2863.2</v>
      </c>
      <c r="G100" s="59" t="s">
        <v>8</v>
      </c>
      <c r="H100" s="59" t="str">
        <f t="shared" si="9"/>
        <v>00489747578TRLO1</v>
      </c>
      <c r="J100" t="s">
        <v>94</v>
      </c>
      <c r="K100" s="93" t="s">
        <v>95</v>
      </c>
      <c r="L100">
        <v>60</v>
      </c>
      <c r="M100">
        <v>4772</v>
      </c>
      <c r="N100" t="s">
        <v>96</v>
      </c>
      <c r="O100" t="s">
        <v>1850</v>
      </c>
      <c r="P100" t="s">
        <v>97</v>
      </c>
      <c r="Q100" t="s">
        <v>1854</v>
      </c>
      <c r="R100">
        <v>20877</v>
      </c>
      <c r="S100">
        <v>1</v>
      </c>
      <c r="T100">
        <v>1</v>
      </c>
      <c r="U100">
        <v>0</v>
      </c>
      <c r="V100" t="s">
        <v>1852</v>
      </c>
      <c r="W100" t="s">
        <v>102</v>
      </c>
      <c r="X100">
        <v>1</v>
      </c>
      <c r="Y100">
        <v>0</v>
      </c>
      <c r="Z100">
        <v>0</v>
      </c>
      <c r="AB100" t="s">
        <v>103</v>
      </c>
      <c r="AC100" t="s">
        <v>31</v>
      </c>
      <c r="AD100">
        <v>1</v>
      </c>
      <c r="AE100" t="s">
        <v>1854</v>
      </c>
      <c r="AF100" t="s">
        <v>94</v>
      </c>
      <c r="AG100">
        <v>1</v>
      </c>
      <c r="AJ100" t="s">
        <v>104</v>
      </c>
      <c r="AK100" t="s">
        <v>104</v>
      </c>
      <c r="AL100" t="s">
        <v>31</v>
      </c>
      <c r="AM100" t="s">
        <v>105</v>
      </c>
      <c r="AN100" t="s">
        <v>31</v>
      </c>
      <c r="AP100">
        <v>0</v>
      </c>
    </row>
    <row r="101" spans="1:42">
      <c r="A101" s="98" t="e">
        <f>#REF!</f>
        <v>#REF!</v>
      </c>
      <c r="B101" s="57" t="str">
        <f t="shared" si="5"/>
        <v>15:23:03</v>
      </c>
      <c r="C101" s="57" t="s">
        <v>101</v>
      </c>
      <c r="D101" s="58">
        <f t="shared" si="6"/>
        <v>30</v>
      </c>
      <c r="E101" s="81">
        <f t="shared" si="7"/>
        <v>47.72</v>
      </c>
      <c r="F101" s="83">
        <f t="shared" si="8"/>
        <v>1431.6</v>
      </c>
      <c r="G101" s="59" t="s">
        <v>8</v>
      </c>
      <c r="H101" s="59" t="str">
        <f t="shared" si="9"/>
        <v>00489747577TRLO1</v>
      </c>
      <c r="J101" t="s">
        <v>94</v>
      </c>
      <c r="K101" s="93" t="s">
        <v>95</v>
      </c>
      <c r="L101">
        <v>30</v>
      </c>
      <c r="M101">
        <v>4772</v>
      </c>
      <c r="N101" t="s">
        <v>96</v>
      </c>
      <c r="O101" t="s">
        <v>1850</v>
      </c>
      <c r="P101" t="s">
        <v>97</v>
      </c>
      <c r="Q101" t="s">
        <v>1855</v>
      </c>
      <c r="R101">
        <v>20877</v>
      </c>
      <c r="S101">
        <v>1</v>
      </c>
      <c r="T101">
        <v>1</v>
      </c>
      <c r="U101">
        <v>0</v>
      </c>
      <c r="V101" t="s">
        <v>1852</v>
      </c>
      <c r="W101" t="s">
        <v>102</v>
      </c>
      <c r="X101">
        <v>1</v>
      </c>
      <c r="Y101">
        <v>0</v>
      </c>
      <c r="Z101">
        <v>0</v>
      </c>
      <c r="AB101" t="s">
        <v>103</v>
      </c>
      <c r="AC101" t="s">
        <v>31</v>
      </c>
      <c r="AD101">
        <v>1</v>
      </c>
      <c r="AE101" t="s">
        <v>1855</v>
      </c>
      <c r="AF101" t="s">
        <v>94</v>
      </c>
      <c r="AG101">
        <v>1</v>
      </c>
      <c r="AJ101" t="s">
        <v>104</v>
      </c>
      <c r="AK101" t="s">
        <v>104</v>
      </c>
      <c r="AL101" t="s">
        <v>31</v>
      </c>
      <c r="AM101" t="s">
        <v>105</v>
      </c>
      <c r="AN101" t="s">
        <v>31</v>
      </c>
      <c r="AP101">
        <v>0</v>
      </c>
    </row>
    <row r="102" spans="1:42">
      <c r="A102" s="98" t="e">
        <f>#REF!</f>
        <v>#REF!</v>
      </c>
      <c r="B102" s="57" t="str">
        <f t="shared" si="5"/>
        <v>15:23:03</v>
      </c>
      <c r="C102" s="57" t="s">
        <v>101</v>
      </c>
      <c r="D102" s="58">
        <f t="shared" si="6"/>
        <v>30</v>
      </c>
      <c r="E102" s="81">
        <f t="shared" si="7"/>
        <v>47.72</v>
      </c>
      <c r="F102" s="83">
        <f t="shared" si="8"/>
        <v>1431.6</v>
      </c>
      <c r="G102" s="59" t="s">
        <v>8</v>
      </c>
      <c r="H102" s="59" t="str">
        <f t="shared" si="9"/>
        <v>00489747576TRLO1</v>
      </c>
      <c r="J102" t="s">
        <v>94</v>
      </c>
      <c r="K102" s="93" t="s">
        <v>95</v>
      </c>
      <c r="L102">
        <v>30</v>
      </c>
      <c r="M102">
        <v>4772</v>
      </c>
      <c r="N102" t="s">
        <v>96</v>
      </c>
      <c r="O102" t="s">
        <v>1850</v>
      </c>
      <c r="P102" t="s">
        <v>97</v>
      </c>
      <c r="Q102" t="s">
        <v>1856</v>
      </c>
      <c r="R102">
        <v>20877</v>
      </c>
      <c r="S102">
        <v>1</v>
      </c>
      <c r="T102">
        <v>1</v>
      </c>
      <c r="U102">
        <v>0</v>
      </c>
      <c r="V102" t="s">
        <v>1852</v>
      </c>
      <c r="W102" t="s">
        <v>102</v>
      </c>
      <c r="X102">
        <v>1</v>
      </c>
      <c r="Y102">
        <v>0</v>
      </c>
      <c r="Z102">
        <v>0</v>
      </c>
      <c r="AB102" t="s">
        <v>103</v>
      </c>
      <c r="AC102" t="s">
        <v>31</v>
      </c>
      <c r="AD102">
        <v>1</v>
      </c>
      <c r="AE102" t="s">
        <v>1856</v>
      </c>
      <c r="AF102" t="s">
        <v>94</v>
      </c>
      <c r="AG102">
        <v>1</v>
      </c>
      <c r="AJ102" t="s">
        <v>104</v>
      </c>
      <c r="AK102" t="s">
        <v>104</v>
      </c>
      <c r="AL102" t="s">
        <v>31</v>
      </c>
      <c r="AM102" t="s">
        <v>105</v>
      </c>
      <c r="AN102" t="s">
        <v>31</v>
      </c>
      <c r="AP102">
        <v>0</v>
      </c>
    </row>
    <row r="103" spans="1:42">
      <c r="A103" s="98" t="e">
        <f>#REF!</f>
        <v>#REF!</v>
      </c>
      <c r="B103" s="57" t="str">
        <f t="shared" si="5"/>
        <v>15:23:07</v>
      </c>
      <c r="C103" s="57" t="s">
        <v>101</v>
      </c>
      <c r="D103" s="58">
        <f t="shared" si="6"/>
        <v>30</v>
      </c>
      <c r="E103" s="81">
        <f t="shared" si="7"/>
        <v>47.7</v>
      </c>
      <c r="F103" s="83">
        <f t="shared" si="8"/>
        <v>1431</v>
      </c>
      <c r="G103" s="59" t="s">
        <v>8</v>
      </c>
      <c r="H103" s="59" t="str">
        <f t="shared" si="9"/>
        <v>00489747647TRLO1</v>
      </c>
      <c r="J103" t="s">
        <v>94</v>
      </c>
      <c r="K103" s="93" t="s">
        <v>95</v>
      </c>
      <c r="L103">
        <v>30</v>
      </c>
      <c r="M103">
        <v>4770</v>
      </c>
      <c r="N103" t="s">
        <v>96</v>
      </c>
      <c r="O103" t="s">
        <v>1857</v>
      </c>
      <c r="P103" t="s">
        <v>97</v>
      </c>
      <c r="Q103" t="s">
        <v>1858</v>
      </c>
      <c r="R103">
        <v>20877</v>
      </c>
      <c r="S103">
        <v>1</v>
      </c>
      <c r="T103">
        <v>1</v>
      </c>
      <c r="U103">
        <v>0</v>
      </c>
      <c r="V103" t="s">
        <v>1852</v>
      </c>
      <c r="W103" t="s">
        <v>102</v>
      </c>
      <c r="X103">
        <v>1</v>
      </c>
      <c r="Y103">
        <v>0</v>
      </c>
      <c r="Z103">
        <v>0</v>
      </c>
      <c r="AB103" t="s">
        <v>103</v>
      </c>
      <c r="AC103" t="s">
        <v>31</v>
      </c>
      <c r="AD103">
        <v>1</v>
      </c>
      <c r="AE103" t="s">
        <v>1858</v>
      </c>
      <c r="AF103" t="s">
        <v>94</v>
      </c>
      <c r="AG103">
        <v>1</v>
      </c>
      <c r="AJ103" t="s">
        <v>104</v>
      </c>
      <c r="AK103" t="s">
        <v>104</v>
      </c>
      <c r="AL103" t="s">
        <v>31</v>
      </c>
      <c r="AM103" t="s">
        <v>105</v>
      </c>
      <c r="AN103" t="s">
        <v>31</v>
      </c>
      <c r="AP103">
        <v>0</v>
      </c>
    </row>
    <row r="104" spans="1:42">
      <c r="A104" s="98" t="e">
        <f>#REF!</f>
        <v>#REF!</v>
      </c>
      <c r="B104" s="57" t="str">
        <f t="shared" si="5"/>
        <v>15:23:10</v>
      </c>
      <c r="C104" s="57" t="s">
        <v>101</v>
      </c>
      <c r="D104" s="58">
        <f t="shared" si="6"/>
        <v>30</v>
      </c>
      <c r="E104" s="81">
        <f t="shared" si="7"/>
        <v>47.7</v>
      </c>
      <c r="F104" s="83">
        <f t="shared" si="8"/>
        <v>1431</v>
      </c>
      <c r="G104" s="59" t="s">
        <v>8</v>
      </c>
      <c r="H104" s="59" t="str">
        <f t="shared" si="9"/>
        <v>00489747746TRLO1</v>
      </c>
      <c r="J104" t="s">
        <v>94</v>
      </c>
      <c r="K104" s="93" t="s">
        <v>95</v>
      </c>
      <c r="L104">
        <v>30</v>
      </c>
      <c r="M104">
        <v>4770</v>
      </c>
      <c r="N104" t="s">
        <v>96</v>
      </c>
      <c r="O104" t="s">
        <v>1859</v>
      </c>
      <c r="P104" t="s">
        <v>97</v>
      </c>
      <c r="Q104" t="s">
        <v>1860</v>
      </c>
      <c r="R104">
        <v>20877</v>
      </c>
      <c r="S104">
        <v>1</v>
      </c>
      <c r="T104">
        <v>1</v>
      </c>
      <c r="U104">
        <v>0</v>
      </c>
      <c r="V104" t="s">
        <v>1852</v>
      </c>
      <c r="W104" t="s">
        <v>102</v>
      </c>
      <c r="X104">
        <v>1</v>
      </c>
      <c r="Y104">
        <v>0</v>
      </c>
      <c r="Z104">
        <v>0</v>
      </c>
      <c r="AB104" t="s">
        <v>103</v>
      </c>
      <c r="AC104" t="s">
        <v>31</v>
      </c>
      <c r="AD104">
        <v>1</v>
      </c>
      <c r="AE104" t="s">
        <v>1860</v>
      </c>
      <c r="AF104" t="s">
        <v>94</v>
      </c>
      <c r="AG104">
        <v>1</v>
      </c>
      <c r="AJ104" t="s">
        <v>104</v>
      </c>
      <c r="AK104" t="s">
        <v>104</v>
      </c>
      <c r="AL104" t="s">
        <v>31</v>
      </c>
      <c r="AM104" t="s">
        <v>105</v>
      </c>
      <c r="AN104" t="s">
        <v>31</v>
      </c>
      <c r="AP104">
        <v>0</v>
      </c>
    </row>
    <row r="105" spans="1:42">
      <c r="A105" s="98" t="e">
        <f>#REF!</f>
        <v>#REF!</v>
      </c>
      <c r="B105" s="57" t="str">
        <f t="shared" si="5"/>
        <v>15:23:21</v>
      </c>
      <c r="C105" s="57" t="s">
        <v>101</v>
      </c>
      <c r="D105" s="58">
        <f t="shared" si="6"/>
        <v>4</v>
      </c>
      <c r="E105" s="81">
        <f t="shared" si="7"/>
        <v>47.68</v>
      </c>
      <c r="F105" s="83">
        <f t="shared" si="8"/>
        <v>190.72</v>
      </c>
      <c r="G105" s="59" t="s">
        <v>8</v>
      </c>
      <c r="H105" s="59" t="str">
        <f t="shared" si="9"/>
        <v>00489747925TRLO1</v>
      </c>
      <c r="J105" t="s">
        <v>94</v>
      </c>
      <c r="K105" s="93" t="s">
        <v>95</v>
      </c>
      <c r="L105">
        <v>4</v>
      </c>
      <c r="M105">
        <v>4768</v>
      </c>
      <c r="N105" t="s">
        <v>96</v>
      </c>
      <c r="O105" t="s">
        <v>1861</v>
      </c>
      <c r="P105" t="s">
        <v>97</v>
      </c>
      <c r="Q105" t="s">
        <v>1862</v>
      </c>
      <c r="R105">
        <v>20877</v>
      </c>
      <c r="S105">
        <v>1</v>
      </c>
      <c r="T105">
        <v>1</v>
      </c>
      <c r="U105">
        <v>0</v>
      </c>
      <c r="V105" t="s">
        <v>1852</v>
      </c>
      <c r="W105" t="s">
        <v>102</v>
      </c>
      <c r="X105">
        <v>1</v>
      </c>
      <c r="Y105">
        <v>0</v>
      </c>
      <c r="Z105">
        <v>0</v>
      </c>
      <c r="AB105" t="s">
        <v>103</v>
      </c>
      <c r="AC105" t="s">
        <v>31</v>
      </c>
      <c r="AD105">
        <v>1</v>
      </c>
      <c r="AE105" t="s">
        <v>1862</v>
      </c>
      <c r="AF105" t="s">
        <v>94</v>
      </c>
      <c r="AG105">
        <v>1</v>
      </c>
      <c r="AJ105" t="s">
        <v>104</v>
      </c>
      <c r="AK105" t="s">
        <v>104</v>
      </c>
      <c r="AL105" t="s">
        <v>31</v>
      </c>
      <c r="AM105" t="s">
        <v>105</v>
      </c>
      <c r="AN105" t="s">
        <v>31</v>
      </c>
      <c r="AP105">
        <v>0</v>
      </c>
    </row>
    <row r="106" spans="1:42">
      <c r="A106" s="98" t="e">
        <f>#REF!</f>
        <v>#REF!</v>
      </c>
      <c r="B106" s="57" t="str">
        <f t="shared" si="5"/>
        <v>15:23:21</v>
      </c>
      <c r="C106" s="57" t="s">
        <v>101</v>
      </c>
      <c r="D106" s="58">
        <f t="shared" si="6"/>
        <v>26</v>
      </c>
      <c r="E106" s="81">
        <f t="shared" si="7"/>
        <v>47.7</v>
      </c>
      <c r="F106" s="83">
        <f t="shared" si="8"/>
        <v>1240.2</v>
      </c>
      <c r="G106" s="59" t="s">
        <v>8</v>
      </c>
      <c r="H106" s="59" t="str">
        <f t="shared" si="9"/>
        <v>00489747926TRLO1</v>
      </c>
      <c r="J106" t="s">
        <v>94</v>
      </c>
      <c r="K106" s="93" t="s">
        <v>95</v>
      </c>
      <c r="L106">
        <v>26</v>
      </c>
      <c r="M106">
        <v>4770</v>
      </c>
      <c r="N106" t="s">
        <v>96</v>
      </c>
      <c r="O106" t="s">
        <v>1861</v>
      </c>
      <c r="P106" t="s">
        <v>97</v>
      </c>
      <c r="Q106" t="s">
        <v>1863</v>
      </c>
      <c r="R106">
        <v>20877</v>
      </c>
      <c r="S106">
        <v>1</v>
      </c>
      <c r="T106">
        <v>1</v>
      </c>
      <c r="U106">
        <v>0</v>
      </c>
      <c r="V106" t="s">
        <v>1852</v>
      </c>
      <c r="W106" t="s">
        <v>102</v>
      </c>
      <c r="X106">
        <v>1</v>
      </c>
      <c r="Y106">
        <v>0</v>
      </c>
      <c r="Z106">
        <v>0</v>
      </c>
      <c r="AB106" t="s">
        <v>103</v>
      </c>
      <c r="AC106" t="s">
        <v>31</v>
      </c>
      <c r="AD106">
        <v>1</v>
      </c>
      <c r="AE106" t="s">
        <v>1863</v>
      </c>
      <c r="AF106" t="s">
        <v>94</v>
      </c>
      <c r="AG106">
        <v>1</v>
      </c>
      <c r="AJ106" t="s">
        <v>104</v>
      </c>
      <c r="AK106" t="s">
        <v>104</v>
      </c>
      <c r="AL106" t="s">
        <v>31</v>
      </c>
      <c r="AM106" t="s">
        <v>105</v>
      </c>
      <c r="AN106" t="s">
        <v>31</v>
      </c>
      <c r="AP106">
        <v>0</v>
      </c>
    </row>
    <row r="107" spans="1:42">
      <c r="A107" s="98" t="e">
        <f>#REF!</f>
        <v>#REF!</v>
      </c>
      <c r="B107" s="57" t="str">
        <f t="shared" si="5"/>
        <v>15:28:14</v>
      </c>
      <c r="C107" s="57" t="s">
        <v>101</v>
      </c>
      <c r="D107" s="58">
        <f t="shared" si="6"/>
        <v>30</v>
      </c>
      <c r="E107" s="81">
        <f t="shared" si="7"/>
        <v>47.72</v>
      </c>
      <c r="F107" s="83">
        <f t="shared" si="8"/>
        <v>1431.6</v>
      </c>
      <c r="G107" s="59" t="s">
        <v>8</v>
      </c>
      <c r="H107" s="59" t="str">
        <f t="shared" si="9"/>
        <v>00489752935TRLO1</v>
      </c>
      <c r="J107" t="s">
        <v>94</v>
      </c>
      <c r="K107" s="93" t="s">
        <v>95</v>
      </c>
      <c r="L107">
        <v>30</v>
      </c>
      <c r="M107">
        <v>4772</v>
      </c>
      <c r="N107" t="s">
        <v>96</v>
      </c>
      <c r="O107" t="s">
        <v>1864</v>
      </c>
      <c r="P107" t="s">
        <v>97</v>
      </c>
      <c r="Q107" t="s">
        <v>1865</v>
      </c>
      <c r="R107">
        <v>20877</v>
      </c>
      <c r="S107">
        <v>1</v>
      </c>
      <c r="T107">
        <v>1</v>
      </c>
      <c r="U107">
        <v>0</v>
      </c>
      <c r="V107" t="s">
        <v>1852</v>
      </c>
      <c r="W107" t="s">
        <v>102</v>
      </c>
      <c r="X107">
        <v>1</v>
      </c>
      <c r="Y107">
        <v>0</v>
      </c>
      <c r="Z107">
        <v>0</v>
      </c>
      <c r="AB107" t="s">
        <v>103</v>
      </c>
      <c r="AC107" t="s">
        <v>31</v>
      </c>
      <c r="AD107">
        <v>1</v>
      </c>
      <c r="AE107" t="s">
        <v>1865</v>
      </c>
      <c r="AF107" t="s">
        <v>94</v>
      </c>
      <c r="AG107">
        <v>1</v>
      </c>
      <c r="AJ107" t="s">
        <v>104</v>
      </c>
      <c r="AK107" t="s">
        <v>104</v>
      </c>
      <c r="AL107" t="s">
        <v>31</v>
      </c>
      <c r="AM107" t="s">
        <v>105</v>
      </c>
      <c r="AN107" t="s">
        <v>31</v>
      </c>
      <c r="AP107">
        <v>0</v>
      </c>
    </row>
    <row r="108" spans="1:42">
      <c r="A108" s="98" t="e">
        <f>#REF!</f>
        <v>#REF!</v>
      </c>
      <c r="B108" s="57" t="str">
        <f t="shared" si="5"/>
        <v>15:28:14</v>
      </c>
      <c r="C108" s="57" t="s">
        <v>101</v>
      </c>
      <c r="D108" s="58">
        <f t="shared" si="6"/>
        <v>30</v>
      </c>
      <c r="E108" s="81">
        <f t="shared" si="7"/>
        <v>47.72</v>
      </c>
      <c r="F108" s="83">
        <f t="shared" si="8"/>
        <v>1431.6</v>
      </c>
      <c r="G108" s="59" t="s">
        <v>8</v>
      </c>
      <c r="H108" s="59" t="str">
        <f t="shared" si="9"/>
        <v>00489752934TRLO1</v>
      </c>
      <c r="J108" t="s">
        <v>94</v>
      </c>
      <c r="K108" s="93" t="s">
        <v>95</v>
      </c>
      <c r="L108">
        <v>30</v>
      </c>
      <c r="M108">
        <v>4772</v>
      </c>
      <c r="N108" t="s">
        <v>96</v>
      </c>
      <c r="O108" t="s">
        <v>1864</v>
      </c>
      <c r="P108" t="s">
        <v>97</v>
      </c>
      <c r="Q108" t="s">
        <v>1866</v>
      </c>
      <c r="R108">
        <v>20877</v>
      </c>
      <c r="S108">
        <v>1</v>
      </c>
      <c r="T108">
        <v>1</v>
      </c>
      <c r="U108">
        <v>0</v>
      </c>
      <c r="V108" t="s">
        <v>1852</v>
      </c>
      <c r="W108" t="s">
        <v>102</v>
      </c>
      <c r="X108">
        <v>1</v>
      </c>
      <c r="Y108">
        <v>0</v>
      </c>
      <c r="Z108">
        <v>0</v>
      </c>
      <c r="AB108" t="s">
        <v>103</v>
      </c>
      <c r="AC108" t="s">
        <v>31</v>
      </c>
      <c r="AD108">
        <v>1</v>
      </c>
      <c r="AE108" t="s">
        <v>1866</v>
      </c>
      <c r="AF108" t="s">
        <v>94</v>
      </c>
      <c r="AG108">
        <v>1</v>
      </c>
      <c r="AJ108" t="s">
        <v>104</v>
      </c>
      <c r="AK108" t="s">
        <v>104</v>
      </c>
      <c r="AL108" t="s">
        <v>31</v>
      </c>
      <c r="AM108" t="s">
        <v>105</v>
      </c>
      <c r="AN108" t="s">
        <v>31</v>
      </c>
      <c r="AP108">
        <v>0</v>
      </c>
    </row>
    <row r="109" spans="1:42">
      <c r="A109" s="98" t="e">
        <f>#REF!</f>
        <v>#REF!</v>
      </c>
      <c r="B109" s="57" t="str">
        <f t="shared" si="5"/>
        <v>15:28:14</v>
      </c>
      <c r="C109" s="57" t="s">
        <v>101</v>
      </c>
      <c r="D109" s="58">
        <f t="shared" si="6"/>
        <v>2</v>
      </c>
      <c r="E109" s="81">
        <f t="shared" si="7"/>
        <v>47.72</v>
      </c>
      <c r="F109" s="83">
        <f t="shared" si="8"/>
        <v>95.44</v>
      </c>
      <c r="G109" s="59" t="s">
        <v>8</v>
      </c>
      <c r="H109" s="59" t="str">
        <f t="shared" si="9"/>
        <v>00489752933TRLO1</v>
      </c>
      <c r="J109" t="s">
        <v>94</v>
      </c>
      <c r="K109" s="93" t="s">
        <v>95</v>
      </c>
      <c r="L109">
        <v>2</v>
      </c>
      <c r="M109">
        <v>4772</v>
      </c>
      <c r="N109" t="s">
        <v>96</v>
      </c>
      <c r="O109" t="s">
        <v>1864</v>
      </c>
      <c r="P109" t="s">
        <v>97</v>
      </c>
      <c r="Q109" t="s">
        <v>1867</v>
      </c>
      <c r="R109">
        <v>20877</v>
      </c>
      <c r="S109">
        <v>1</v>
      </c>
      <c r="T109">
        <v>1</v>
      </c>
      <c r="U109">
        <v>0</v>
      </c>
      <c r="V109" t="s">
        <v>1852</v>
      </c>
      <c r="W109" t="s">
        <v>102</v>
      </c>
      <c r="X109">
        <v>1</v>
      </c>
      <c r="Y109">
        <v>0</v>
      </c>
      <c r="Z109">
        <v>0</v>
      </c>
      <c r="AB109" t="s">
        <v>103</v>
      </c>
      <c r="AC109" t="s">
        <v>31</v>
      </c>
      <c r="AD109">
        <v>1</v>
      </c>
      <c r="AE109" t="s">
        <v>1867</v>
      </c>
      <c r="AF109" t="s">
        <v>94</v>
      </c>
      <c r="AG109">
        <v>1</v>
      </c>
      <c r="AJ109" t="s">
        <v>104</v>
      </c>
      <c r="AK109" t="s">
        <v>104</v>
      </c>
      <c r="AL109" t="s">
        <v>31</v>
      </c>
      <c r="AM109" t="s">
        <v>105</v>
      </c>
      <c r="AN109" t="s">
        <v>31</v>
      </c>
      <c r="AP109">
        <v>0</v>
      </c>
    </row>
    <row r="110" spans="1:42">
      <c r="A110" s="98" t="e">
        <f>#REF!</f>
        <v>#REF!</v>
      </c>
      <c r="B110" s="57" t="str">
        <f t="shared" si="5"/>
        <v>15:28:14</v>
      </c>
      <c r="C110" s="57" t="s">
        <v>101</v>
      </c>
      <c r="D110" s="58">
        <f t="shared" si="6"/>
        <v>208</v>
      </c>
      <c r="E110" s="81">
        <f t="shared" si="7"/>
        <v>47.72</v>
      </c>
      <c r="F110" s="83">
        <f t="shared" si="8"/>
        <v>9925.76</v>
      </c>
      <c r="G110" s="59" t="s">
        <v>8</v>
      </c>
      <c r="H110" s="59" t="str">
        <f t="shared" si="9"/>
        <v>00489752932TRLO1</v>
      </c>
      <c r="J110" t="s">
        <v>94</v>
      </c>
      <c r="K110" s="93" t="s">
        <v>95</v>
      </c>
      <c r="L110">
        <v>208</v>
      </c>
      <c r="M110">
        <v>4772</v>
      </c>
      <c r="N110" t="s">
        <v>96</v>
      </c>
      <c r="O110" t="s">
        <v>1864</v>
      </c>
      <c r="P110" t="s">
        <v>97</v>
      </c>
      <c r="Q110" t="s">
        <v>1868</v>
      </c>
      <c r="R110">
        <v>20877</v>
      </c>
      <c r="S110">
        <v>1</v>
      </c>
      <c r="T110">
        <v>1</v>
      </c>
      <c r="U110">
        <v>0</v>
      </c>
      <c r="V110" t="s">
        <v>1852</v>
      </c>
      <c r="W110" t="s">
        <v>102</v>
      </c>
      <c r="X110">
        <v>1</v>
      </c>
      <c r="Y110">
        <v>0</v>
      </c>
      <c r="Z110">
        <v>0</v>
      </c>
      <c r="AB110" t="s">
        <v>103</v>
      </c>
      <c r="AC110" t="s">
        <v>31</v>
      </c>
      <c r="AD110">
        <v>1</v>
      </c>
      <c r="AE110" t="s">
        <v>1868</v>
      </c>
      <c r="AF110" t="s">
        <v>94</v>
      </c>
      <c r="AG110">
        <v>1</v>
      </c>
      <c r="AJ110" t="s">
        <v>104</v>
      </c>
      <c r="AK110" t="s">
        <v>104</v>
      </c>
      <c r="AL110" t="s">
        <v>31</v>
      </c>
      <c r="AM110" t="s">
        <v>105</v>
      </c>
      <c r="AN110" t="s">
        <v>31</v>
      </c>
      <c r="AP110">
        <v>0</v>
      </c>
    </row>
    <row r="111" spans="1:42">
      <c r="A111" s="98" t="e">
        <f>#REF!</f>
        <v>#REF!</v>
      </c>
      <c r="B111" s="57" t="str">
        <f t="shared" si="5"/>
        <v>15:28:14</v>
      </c>
      <c r="C111" s="57" t="s">
        <v>101</v>
      </c>
      <c r="D111" s="58">
        <f t="shared" si="6"/>
        <v>30</v>
      </c>
      <c r="E111" s="81">
        <f t="shared" si="7"/>
        <v>47.72</v>
      </c>
      <c r="F111" s="83">
        <f t="shared" si="8"/>
        <v>1431.6</v>
      </c>
      <c r="G111" s="59" t="s">
        <v>8</v>
      </c>
      <c r="H111" s="59" t="str">
        <f t="shared" si="9"/>
        <v>00489752931TRLO1</v>
      </c>
      <c r="J111" t="s">
        <v>94</v>
      </c>
      <c r="K111" s="93" t="s">
        <v>95</v>
      </c>
      <c r="L111">
        <v>30</v>
      </c>
      <c r="M111">
        <v>4772</v>
      </c>
      <c r="N111" t="s">
        <v>96</v>
      </c>
      <c r="O111" t="s">
        <v>1864</v>
      </c>
      <c r="P111" t="s">
        <v>97</v>
      </c>
      <c r="Q111" t="s">
        <v>1869</v>
      </c>
      <c r="R111">
        <v>20877</v>
      </c>
      <c r="S111">
        <v>1</v>
      </c>
      <c r="T111">
        <v>1</v>
      </c>
      <c r="U111">
        <v>0</v>
      </c>
      <c r="V111" t="s">
        <v>1852</v>
      </c>
      <c r="W111" t="s">
        <v>102</v>
      </c>
      <c r="X111">
        <v>1</v>
      </c>
      <c r="Y111">
        <v>0</v>
      </c>
      <c r="Z111">
        <v>0</v>
      </c>
      <c r="AB111" t="s">
        <v>103</v>
      </c>
      <c r="AC111" t="s">
        <v>31</v>
      </c>
      <c r="AD111">
        <v>1</v>
      </c>
      <c r="AE111" t="s">
        <v>1869</v>
      </c>
      <c r="AF111" t="s">
        <v>94</v>
      </c>
      <c r="AG111">
        <v>1</v>
      </c>
      <c r="AJ111" t="s">
        <v>104</v>
      </c>
      <c r="AK111" t="s">
        <v>104</v>
      </c>
      <c r="AL111" t="s">
        <v>31</v>
      </c>
      <c r="AM111" t="s">
        <v>105</v>
      </c>
      <c r="AN111" t="s">
        <v>31</v>
      </c>
      <c r="AP111">
        <v>0</v>
      </c>
    </row>
    <row r="112" spans="1:42">
      <c r="A112" s="98" t="e">
        <f>#REF!</f>
        <v>#REF!</v>
      </c>
      <c r="B112" s="57" t="str">
        <f t="shared" si="5"/>
        <v>15:28:14</v>
      </c>
      <c r="C112" s="57" t="s">
        <v>101</v>
      </c>
      <c r="D112" s="58">
        <f t="shared" si="6"/>
        <v>30</v>
      </c>
      <c r="E112" s="81">
        <f t="shared" si="7"/>
        <v>47.72</v>
      </c>
      <c r="F112" s="83">
        <f t="shared" si="8"/>
        <v>1431.6</v>
      </c>
      <c r="G112" s="59" t="s">
        <v>8</v>
      </c>
      <c r="H112" s="59" t="str">
        <f t="shared" si="9"/>
        <v>00489752930TRLO1</v>
      </c>
      <c r="J112" t="s">
        <v>94</v>
      </c>
      <c r="K112" s="93" t="s">
        <v>95</v>
      </c>
      <c r="L112">
        <v>30</v>
      </c>
      <c r="M112">
        <v>4772</v>
      </c>
      <c r="N112" t="s">
        <v>96</v>
      </c>
      <c r="O112" t="s">
        <v>1864</v>
      </c>
      <c r="P112" t="s">
        <v>97</v>
      </c>
      <c r="Q112" t="s">
        <v>1870</v>
      </c>
      <c r="R112">
        <v>20877</v>
      </c>
      <c r="S112">
        <v>1</v>
      </c>
      <c r="T112">
        <v>1</v>
      </c>
      <c r="U112">
        <v>0</v>
      </c>
      <c r="V112" t="s">
        <v>1852</v>
      </c>
      <c r="W112" t="s">
        <v>102</v>
      </c>
      <c r="X112">
        <v>1</v>
      </c>
      <c r="Y112">
        <v>0</v>
      </c>
      <c r="Z112">
        <v>0</v>
      </c>
      <c r="AB112" t="s">
        <v>103</v>
      </c>
      <c r="AC112" t="s">
        <v>31</v>
      </c>
      <c r="AD112">
        <v>1</v>
      </c>
      <c r="AE112" t="s">
        <v>1870</v>
      </c>
      <c r="AF112" t="s">
        <v>94</v>
      </c>
      <c r="AG112">
        <v>1</v>
      </c>
      <c r="AJ112" t="s">
        <v>104</v>
      </c>
      <c r="AK112" t="s">
        <v>104</v>
      </c>
      <c r="AL112" t="s">
        <v>31</v>
      </c>
      <c r="AM112" t="s">
        <v>105</v>
      </c>
      <c r="AN112" t="s">
        <v>31</v>
      </c>
      <c r="AP112">
        <v>0</v>
      </c>
    </row>
    <row r="113" spans="1:42">
      <c r="A113" s="98" t="e">
        <f>#REF!</f>
        <v>#REF!</v>
      </c>
      <c r="B113" s="57" t="str">
        <f t="shared" si="5"/>
        <v>15:28:14</v>
      </c>
      <c r="C113" s="57" t="s">
        <v>101</v>
      </c>
      <c r="D113" s="58">
        <f t="shared" si="6"/>
        <v>30</v>
      </c>
      <c r="E113" s="81">
        <f t="shared" si="7"/>
        <v>47.72</v>
      </c>
      <c r="F113" s="83">
        <f t="shared" si="8"/>
        <v>1431.6</v>
      </c>
      <c r="G113" s="59" t="s">
        <v>8</v>
      </c>
      <c r="H113" s="59" t="str">
        <f t="shared" si="9"/>
        <v>00489752929TRLO1</v>
      </c>
      <c r="J113" t="s">
        <v>94</v>
      </c>
      <c r="K113" s="93" t="s">
        <v>95</v>
      </c>
      <c r="L113">
        <v>30</v>
      </c>
      <c r="M113">
        <v>4772</v>
      </c>
      <c r="N113" t="s">
        <v>96</v>
      </c>
      <c r="O113" t="s">
        <v>1864</v>
      </c>
      <c r="P113" t="s">
        <v>97</v>
      </c>
      <c r="Q113" t="s">
        <v>1871</v>
      </c>
      <c r="R113">
        <v>20877</v>
      </c>
      <c r="S113">
        <v>1</v>
      </c>
      <c r="T113">
        <v>1</v>
      </c>
      <c r="U113">
        <v>0</v>
      </c>
      <c r="V113" t="s">
        <v>1852</v>
      </c>
      <c r="W113" t="s">
        <v>102</v>
      </c>
      <c r="X113">
        <v>1</v>
      </c>
      <c r="Y113">
        <v>0</v>
      </c>
      <c r="Z113">
        <v>0</v>
      </c>
      <c r="AB113" t="s">
        <v>103</v>
      </c>
      <c r="AC113" t="s">
        <v>31</v>
      </c>
      <c r="AD113">
        <v>1</v>
      </c>
      <c r="AE113" t="s">
        <v>1871</v>
      </c>
      <c r="AF113" t="s">
        <v>94</v>
      </c>
      <c r="AG113">
        <v>1</v>
      </c>
      <c r="AJ113" t="s">
        <v>104</v>
      </c>
      <c r="AK113" t="s">
        <v>104</v>
      </c>
      <c r="AL113" t="s">
        <v>31</v>
      </c>
      <c r="AM113" t="s">
        <v>105</v>
      </c>
      <c r="AN113" t="s">
        <v>31</v>
      </c>
      <c r="AP113">
        <v>0</v>
      </c>
    </row>
    <row r="114" spans="1:42">
      <c r="A114" s="98" t="e">
        <f>#REF!</f>
        <v>#REF!</v>
      </c>
      <c r="B114" s="57" t="str">
        <f t="shared" si="5"/>
        <v>15:28:14</v>
      </c>
      <c r="C114" s="57" t="s">
        <v>101</v>
      </c>
      <c r="D114" s="58">
        <f t="shared" si="6"/>
        <v>30</v>
      </c>
      <c r="E114" s="81">
        <f t="shared" si="7"/>
        <v>47.72</v>
      </c>
      <c r="F114" s="83">
        <f t="shared" si="8"/>
        <v>1431.6</v>
      </c>
      <c r="G114" s="59" t="s">
        <v>8</v>
      </c>
      <c r="H114" s="59" t="str">
        <f t="shared" si="9"/>
        <v>00489752928TRLO1</v>
      </c>
      <c r="J114" t="s">
        <v>94</v>
      </c>
      <c r="K114" s="93" t="s">
        <v>95</v>
      </c>
      <c r="L114">
        <v>30</v>
      </c>
      <c r="M114">
        <v>4772</v>
      </c>
      <c r="N114" t="s">
        <v>96</v>
      </c>
      <c r="O114" t="s">
        <v>1864</v>
      </c>
      <c r="P114" t="s">
        <v>97</v>
      </c>
      <c r="Q114" t="s">
        <v>1872</v>
      </c>
      <c r="R114">
        <v>20877</v>
      </c>
      <c r="S114">
        <v>1</v>
      </c>
      <c r="T114">
        <v>1</v>
      </c>
      <c r="U114">
        <v>0</v>
      </c>
      <c r="V114" t="s">
        <v>1852</v>
      </c>
      <c r="W114" t="s">
        <v>102</v>
      </c>
      <c r="X114">
        <v>1</v>
      </c>
      <c r="Y114">
        <v>0</v>
      </c>
      <c r="Z114">
        <v>0</v>
      </c>
      <c r="AB114" t="s">
        <v>103</v>
      </c>
      <c r="AC114" t="s">
        <v>31</v>
      </c>
      <c r="AD114">
        <v>1</v>
      </c>
      <c r="AE114" t="s">
        <v>1872</v>
      </c>
      <c r="AF114" t="s">
        <v>94</v>
      </c>
      <c r="AG114">
        <v>1</v>
      </c>
      <c r="AJ114" t="s">
        <v>104</v>
      </c>
      <c r="AK114" t="s">
        <v>104</v>
      </c>
      <c r="AL114" t="s">
        <v>31</v>
      </c>
      <c r="AM114" t="s">
        <v>105</v>
      </c>
      <c r="AN114" t="s">
        <v>31</v>
      </c>
      <c r="AP114">
        <v>0</v>
      </c>
    </row>
    <row r="115" spans="1:42">
      <c r="A115" s="98" t="e">
        <f>#REF!</f>
        <v>#REF!</v>
      </c>
      <c r="B115" s="57" t="str">
        <f t="shared" si="5"/>
        <v>15:28:14</v>
      </c>
      <c r="C115" s="57" t="s">
        <v>101</v>
      </c>
      <c r="D115" s="58">
        <f t="shared" si="6"/>
        <v>30</v>
      </c>
      <c r="E115" s="81">
        <f t="shared" si="7"/>
        <v>47.72</v>
      </c>
      <c r="F115" s="83">
        <f t="shared" si="8"/>
        <v>1431.6</v>
      </c>
      <c r="G115" s="59" t="s">
        <v>8</v>
      </c>
      <c r="H115" s="59" t="str">
        <f t="shared" si="9"/>
        <v>00489752927TRLO1</v>
      </c>
      <c r="J115" t="s">
        <v>94</v>
      </c>
      <c r="K115" s="93" t="s">
        <v>95</v>
      </c>
      <c r="L115">
        <v>30</v>
      </c>
      <c r="M115">
        <v>4772</v>
      </c>
      <c r="N115" t="s">
        <v>96</v>
      </c>
      <c r="O115" t="s">
        <v>1864</v>
      </c>
      <c r="P115" t="s">
        <v>97</v>
      </c>
      <c r="Q115" t="s">
        <v>1873</v>
      </c>
      <c r="R115">
        <v>20877</v>
      </c>
      <c r="S115">
        <v>1</v>
      </c>
      <c r="T115">
        <v>1</v>
      </c>
      <c r="U115">
        <v>0</v>
      </c>
      <c r="V115" t="s">
        <v>1852</v>
      </c>
      <c r="W115" t="s">
        <v>102</v>
      </c>
      <c r="X115">
        <v>1</v>
      </c>
      <c r="Y115">
        <v>0</v>
      </c>
      <c r="Z115">
        <v>0</v>
      </c>
      <c r="AB115" t="s">
        <v>103</v>
      </c>
      <c r="AC115" t="s">
        <v>31</v>
      </c>
      <c r="AD115">
        <v>1</v>
      </c>
      <c r="AE115" t="s">
        <v>1873</v>
      </c>
      <c r="AF115" t="s">
        <v>94</v>
      </c>
      <c r="AG115">
        <v>1</v>
      </c>
      <c r="AJ115" t="s">
        <v>104</v>
      </c>
      <c r="AK115" t="s">
        <v>104</v>
      </c>
      <c r="AL115" t="s">
        <v>31</v>
      </c>
      <c r="AM115" t="s">
        <v>105</v>
      </c>
      <c r="AN115" t="s">
        <v>31</v>
      </c>
      <c r="AP115">
        <v>0</v>
      </c>
    </row>
    <row r="116" spans="1:42">
      <c r="A116" s="98" t="e">
        <f>#REF!</f>
        <v>#REF!</v>
      </c>
      <c r="B116" s="57" t="str">
        <f t="shared" si="5"/>
        <v>15:28:29</v>
      </c>
      <c r="C116" s="57" t="s">
        <v>101</v>
      </c>
      <c r="D116" s="58">
        <f t="shared" si="6"/>
        <v>6</v>
      </c>
      <c r="E116" s="81">
        <f t="shared" si="7"/>
        <v>47.7</v>
      </c>
      <c r="F116" s="83">
        <f t="shared" si="8"/>
        <v>286.20000000000005</v>
      </c>
      <c r="G116" s="59" t="s">
        <v>8</v>
      </c>
      <c r="H116" s="59" t="str">
        <f t="shared" si="9"/>
        <v>00489753216TRLO1</v>
      </c>
      <c r="J116" t="s">
        <v>94</v>
      </c>
      <c r="K116" s="93" t="s">
        <v>95</v>
      </c>
      <c r="L116">
        <v>6</v>
      </c>
      <c r="M116">
        <v>4770</v>
      </c>
      <c r="N116" t="s">
        <v>96</v>
      </c>
      <c r="O116" t="s">
        <v>1874</v>
      </c>
      <c r="P116" t="s">
        <v>97</v>
      </c>
      <c r="Q116" t="s">
        <v>1875</v>
      </c>
      <c r="R116">
        <v>20877</v>
      </c>
      <c r="S116">
        <v>1</v>
      </c>
      <c r="T116">
        <v>1</v>
      </c>
      <c r="U116">
        <v>0</v>
      </c>
      <c r="V116" t="s">
        <v>1852</v>
      </c>
      <c r="W116" t="s">
        <v>102</v>
      </c>
      <c r="X116">
        <v>1</v>
      </c>
      <c r="Y116">
        <v>0</v>
      </c>
      <c r="Z116">
        <v>0</v>
      </c>
      <c r="AB116" t="s">
        <v>103</v>
      </c>
      <c r="AC116" t="s">
        <v>31</v>
      </c>
      <c r="AD116">
        <v>1</v>
      </c>
      <c r="AE116" t="s">
        <v>1875</v>
      </c>
      <c r="AF116" t="s">
        <v>94</v>
      </c>
      <c r="AG116">
        <v>1</v>
      </c>
      <c r="AJ116" t="s">
        <v>104</v>
      </c>
      <c r="AK116" t="s">
        <v>104</v>
      </c>
      <c r="AL116" t="s">
        <v>31</v>
      </c>
      <c r="AM116" t="s">
        <v>105</v>
      </c>
      <c r="AN116" t="s">
        <v>31</v>
      </c>
      <c r="AP116">
        <v>0</v>
      </c>
    </row>
    <row r="117" spans="1:42">
      <c r="A117" s="98" t="e">
        <f>#REF!</f>
        <v>#REF!</v>
      </c>
      <c r="B117" s="57" t="str">
        <f t="shared" si="5"/>
        <v>15:28:29</v>
      </c>
      <c r="C117" s="57" t="s">
        <v>101</v>
      </c>
      <c r="D117" s="58">
        <f t="shared" si="6"/>
        <v>30</v>
      </c>
      <c r="E117" s="81">
        <f t="shared" si="7"/>
        <v>47.7</v>
      </c>
      <c r="F117" s="83">
        <f t="shared" si="8"/>
        <v>1431</v>
      </c>
      <c r="G117" s="59" t="s">
        <v>8</v>
      </c>
      <c r="H117" s="59" t="str">
        <f t="shared" si="9"/>
        <v>00489753215TRLO1</v>
      </c>
      <c r="J117" t="s">
        <v>94</v>
      </c>
      <c r="K117" s="93" t="s">
        <v>95</v>
      </c>
      <c r="L117">
        <v>30</v>
      </c>
      <c r="M117">
        <v>4770</v>
      </c>
      <c r="N117" t="s">
        <v>96</v>
      </c>
      <c r="O117" t="s">
        <v>1874</v>
      </c>
      <c r="P117" t="s">
        <v>97</v>
      </c>
      <c r="Q117" t="s">
        <v>1876</v>
      </c>
      <c r="R117">
        <v>20877</v>
      </c>
      <c r="S117">
        <v>1</v>
      </c>
      <c r="T117">
        <v>1</v>
      </c>
      <c r="U117">
        <v>0</v>
      </c>
      <c r="V117" t="s">
        <v>1852</v>
      </c>
      <c r="W117" t="s">
        <v>102</v>
      </c>
      <c r="X117">
        <v>1</v>
      </c>
      <c r="Y117">
        <v>0</v>
      </c>
      <c r="Z117">
        <v>0</v>
      </c>
      <c r="AB117" t="s">
        <v>103</v>
      </c>
      <c r="AC117" t="s">
        <v>31</v>
      </c>
      <c r="AD117">
        <v>1</v>
      </c>
      <c r="AE117" t="s">
        <v>1876</v>
      </c>
      <c r="AF117" t="s">
        <v>94</v>
      </c>
      <c r="AG117">
        <v>1</v>
      </c>
      <c r="AJ117" t="s">
        <v>104</v>
      </c>
      <c r="AK117" t="s">
        <v>104</v>
      </c>
      <c r="AL117" t="s">
        <v>31</v>
      </c>
      <c r="AM117" t="s">
        <v>105</v>
      </c>
      <c r="AN117" t="s">
        <v>31</v>
      </c>
      <c r="AP117">
        <v>0</v>
      </c>
    </row>
    <row r="118" spans="1:42">
      <c r="A118" s="98" t="e">
        <f>#REF!</f>
        <v>#REF!</v>
      </c>
      <c r="B118" s="57" t="str">
        <f t="shared" si="5"/>
        <v>15:28:29</v>
      </c>
      <c r="C118" s="57" t="s">
        <v>101</v>
      </c>
      <c r="D118" s="58">
        <f t="shared" si="6"/>
        <v>30</v>
      </c>
      <c r="E118" s="81">
        <f t="shared" si="7"/>
        <v>47.7</v>
      </c>
      <c r="F118" s="83">
        <f t="shared" si="8"/>
        <v>1431</v>
      </c>
      <c r="G118" s="59" t="s">
        <v>8</v>
      </c>
      <c r="H118" s="59" t="str">
        <f t="shared" si="9"/>
        <v>00489753214TRLO1</v>
      </c>
      <c r="J118" t="s">
        <v>94</v>
      </c>
      <c r="K118" s="93" t="s">
        <v>95</v>
      </c>
      <c r="L118">
        <v>30</v>
      </c>
      <c r="M118">
        <v>4770</v>
      </c>
      <c r="N118" t="s">
        <v>96</v>
      </c>
      <c r="O118" t="s">
        <v>1874</v>
      </c>
      <c r="P118" t="s">
        <v>97</v>
      </c>
      <c r="Q118" t="s">
        <v>1877</v>
      </c>
      <c r="R118">
        <v>20877</v>
      </c>
      <c r="S118">
        <v>1</v>
      </c>
      <c r="T118">
        <v>1</v>
      </c>
      <c r="U118">
        <v>0</v>
      </c>
      <c r="V118" t="s">
        <v>1852</v>
      </c>
      <c r="W118" t="s">
        <v>102</v>
      </c>
      <c r="X118">
        <v>1</v>
      </c>
      <c r="Y118">
        <v>0</v>
      </c>
      <c r="Z118">
        <v>0</v>
      </c>
      <c r="AB118" t="s">
        <v>103</v>
      </c>
      <c r="AC118" t="s">
        <v>31</v>
      </c>
      <c r="AD118">
        <v>1</v>
      </c>
      <c r="AE118" t="s">
        <v>1877</v>
      </c>
      <c r="AF118" t="s">
        <v>94</v>
      </c>
      <c r="AG118">
        <v>1</v>
      </c>
      <c r="AJ118" t="s">
        <v>104</v>
      </c>
      <c r="AK118" t="s">
        <v>104</v>
      </c>
      <c r="AL118" t="s">
        <v>31</v>
      </c>
      <c r="AM118" t="s">
        <v>105</v>
      </c>
      <c r="AN118" t="s">
        <v>31</v>
      </c>
      <c r="AP118">
        <v>0</v>
      </c>
    </row>
    <row r="119" spans="1:42">
      <c r="A119" s="98" t="e">
        <f>#REF!</f>
        <v>#REF!</v>
      </c>
      <c r="B119" s="57" t="str">
        <f t="shared" si="5"/>
        <v>15:28:29</v>
      </c>
      <c r="C119" s="57" t="s">
        <v>101</v>
      </c>
      <c r="D119" s="58">
        <f t="shared" si="6"/>
        <v>30</v>
      </c>
      <c r="E119" s="81">
        <f t="shared" si="7"/>
        <v>47.7</v>
      </c>
      <c r="F119" s="83">
        <f t="shared" si="8"/>
        <v>1431</v>
      </c>
      <c r="G119" s="59" t="s">
        <v>8</v>
      </c>
      <c r="H119" s="59" t="str">
        <f t="shared" si="9"/>
        <v>00489753213TRLO1</v>
      </c>
      <c r="J119" t="s">
        <v>94</v>
      </c>
      <c r="K119" s="93" t="s">
        <v>95</v>
      </c>
      <c r="L119">
        <v>30</v>
      </c>
      <c r="M119">
        <v>4770</v>
      </c>
      <c r="N119" t="s">
        <v>96</v>
      </c>
      <c r="O119" t="s">
        <v>1874</v>
      </c>
      <c r="P119" t="s">
        <v>97</v>
      </c>
      <c r="Q119" t="s">
        <v>1878</v>
      </c>
      <c r="R119">
        <v>20877</v>
      </c>
      <c r="S119">
        <v>1</v>
      </c>
      <c r="T119">
        <v>1</v>
      </c>
      <c r="U119">
        <v>0</v>
      </c>
      <c r="V119" t="s">
        <v>1852</v>
      </c>
      <c r="W119" t="s">
        <v>102</v>
      </c>
      <c r="X119">
        <v>1</v>
      </c>
      <c r="Y119">
        <v>0</v>
      </c>
      <c r="Z119">
        <v>0</v>
      </c>
      <c r="AB119" t="s">
        <v>103</v>
      </c>
      <c r="AC119" t="s">
        <v>31</v>
      </c>
      <c r="AD119">
        <v>1</v>
      </c>
      <c r="AE119" t="s">
        <v>1878</v>
      </c>
      <c r="AF119" t="s">
        <v>94</v>
      </c>
      <c r="AG119">
        <v>1</v>
      </c>
      <c r="AJ119" t="s">
        <v>104</v>
      </c>
      <c r="AK119" t="s">
        <v>104</v>
      </c>
      <c r="AL119" t="s">
        <v>31</v>
      </c>
      <c r="AM119" t="s">
        <v>105</v>
      </c>
      <c r="AN119" t="s">
        <v>31</v>
      </c>
      <c r="AP119">
        <v>0</v>
      </c>
    </row>
    <row r="120" spans="1:42">
      <c r="A120" s="98" t="e">
        <f>#REF!</f>
        <v>#REF!</v>
      </c>
      <c r="B120" s="57" t="str">
        <f t="shared" si="5"/>
        <v>15:28:29</v>
      </c>
      <c r="C120" s="57" t="s">
        <v>101</v>
      </c>
      <c r="D120" s="58">
        <f t="shared" si="6"/>
        <v>30</v>
      </c>
      <c r="E120" s="81">
        <f t="shared" si="7"/>
        <v>47.7</v>
      </c>
      <c r="F120" s="83">
        <f t="shared" si="8"/>
        <v>1431</v>
      </c>
      <c r="G120" s="59" t="s">
        <v>8</v>
      </c>
      <c r="H120" s="59" t="str">
        <f t="shared" si="9"/>
        <v>00489753212TRLO1</v>
      </c>
      <c r="J120" t="s">
        <v>94</v>
      </c>
      <c r="K120" s="93" t="s">
        <v>95</v>
      </c>
      <c r="L120">
        <v>30</v>
      </c>
      <c r="M120">
        <v>4770</v>
      </c>
      <c r="N120" t="s">
        <v>96</v>
      </c>
      <c r="O120" t="s">
        <v>1874</v>
      </c>
      <c r="P120" t="s">
        <v>97</v>
      </c>
      <c r="Q120" t="s">
        <v>1879</v>
      </c>
      <c r="R120">
        <v>20877</v>
      </c>
      <c r="S120">
        <v>1</v>
      </c>
      <c r="T120">
        <v>1</v>
      </c>
      <c r="U120">
        <v>0</v>
      </c>
      <c r="V120" t="s">
        <v>1852</v>
      </c>
      <c r="W120" t="s">
        <v>102</v>
      </c>
      <c r="X120">
        <v>1</v>
      </c>
      <c r="Y120">
        <v>0</v>
      </c>
      <c r="Z120">
        <v>0</v>
      </c>
      <c r="AB120" t="s">
        <v>103</v>
      </c>
      <c r="AC120" t="s">
        <v>31</v>
      </c>
      <c r="AD120">
        <v>1</v>
      </c>
      <c r="AE120" t="s">
        <v>1879</v>
      </c>
      <c r="AF120" t="s">
        <v>94</v>
      </c>
      <c r="AG120">
        <v>1</v>
      </c>
      <c r="AJ120" t="s">
        <v>104</v>
      </c>
      <c r="AK120" t="s">
        <v>104</v>
      </c>
      <c r="AL120" t="s">
        <v>31</v>
      </c>
      <c r="AM120" t="s">
        <v>105</v>
      </c>
      <c r="AN120" t="s">
        <v>31</v>
      </c>
      <c r="AP120">
        <v>0</v>
      </c>
    </row>
    <row r="121" spans="1:42">
      <c r="A121" s="98" t="e">
        <f>#REF!</f>
        <v>#REF!</v>
      </c>
      <c r="B121" s="57" t="str">
        <f t="shared" si="5"/>
        <v>15:28:29</v>
      </c>
      <c r="C121" s="57" t="s">
        <v>101</v>
      </c>
      <c r="D121" s="58">
        <f t="shared" si="6"/>
        <v>30</v>
      </c>
      <c r="E121" s="81">
        <f t="shared" si="7"/>
        <v>47.7</v>
      </c>
      <c r="F121" s="83">
        <f t="shared" si="8"/>
        <v>1431</v>
      </c>
      <c r="G121" s="59" t="s">
        <v>8</v>
      </c>
      <c r="H121" s="59" t="str">
        <f t="shared" si="9"/>
        <v>00489753211TRLO1</v>
      </c>
      <c r="J121" t="s">
        <v>94</v>
      </c>
      <c r="K121" t="s">
        <v>95</v>
      </c>
      <c r="L121">
        <v>30</v>
      </c>
      <c r="M121">
        <v>4770</v>
      </c>
      <c r="N121" t="s">
        <v>96</v>
      </c>
      <c r="O121" t="s">
        <v>1874</v>
      </c>
      <c r="P121" t="s">
        <v>97</v>
      </c>
      <c r="Q121" t="s">
        <v>1880</v>
      </c>
      <c r="R121">
        <v>20877</v>
      </c>
      <c r="S121">
        <v>1</v>
      </c>
      <c r="T121">
        <v>1</v>
      </c>
      <c r="U121">
        <v>0</v>
      </c>
      <c r="V121" t="s">
        <v>1852</v>
      </c>
      <c r="W121" t="s">
        <v>102</v>
      </c>
      <c r="X121">
        <v>1</v>
      </c>
      <c r="Y121">
        <v>0</v>
      </c>
      <c r="Z121">
        <v>0</v>
      </c>
      <c r="AB121" t="s">
        <v>103</v>
      </c>
      <c r="AC121" t="s">
        <v>31</v>
      </c>
      <c r="AD121">
        <v>1</v>
      </c>
      <c r="AE121" t="s">
        <v>1880</v>
      </c>
      <c r="AF121" t="s">
        <v>94</v>
      </c>
      <c r="AG121">
        <v>1</v>
      </c>
      <c r="AJ121" t="s">
        <v>104</v>
      </c>
      <c r="AK121" t="s">
        <v>104</v>
      </c>
      <c r="AL121" t="s">
        <v>31</v>
      </c>
      <c r="AM121" t="s">
        <v>105</v>
      </c>
      <c r="AN121" t="s">
        <v>31</v>
      </c>
      <c r="AP121">
        <v>0</v>
      </c>
    </row>
    <row r="122" spans="1:42">
      <c r="A122" s="98" t="e">
        <f>#REF!</f>
        <v>#REF!</v>
      </c>
      <c r="B122" s="57" t="str">
        <f t="shared" si="5"/>
        <v>15:28:29</v>
      </c>
      <c r="C122" s="57" t="s">
        <v>101</v>
      </c>
      <c r="D122" s="58">
        <f t="shared" si="6"/>
        <v>30</v>
      </c>
      <c r="E122" s="81">
        <f t="shared" si="7"/>
        <v>47.7</v>
      </c>
      <c r="F122" s="83">
        <f t="shared" si="8"/>
        <v>1431</v>
      </c>
      <c r="G122" s="59" t="s">
        <v>8</v>
      </c>
      <c r="H122" s="59" t="str">
        <f t="shared" si="9"/>
        <v>00489753210TRLO1</v>
      </c>
      <c r="J122" t="s">
        <v>94</v>
      </c>
      <c r="K122" t="s">
        <v>95</v>
      </c>
      <c r="L122">
        <v>30</v>
      </c>
      <c r="M122">
        <v>4770</v>
      </c>
      <c r="N122" t="s">
        <v>96</v>
      </c>
      <c r="O122" t="s">
        <v>1874</v>
      </c>
      <c r="P122" t="s">
        <v>97</v>
      </c>
      <c r="Q122" t="s">
        <v>1881</v>
      </c>
      <c r="R122">
        <v>20877</v>
      </c>
      <c r="S122">
        <v>1</v>
      </c>
      <c r="T122">
        <v>1</v>
      </c>
      <c r="U122">
        <v>0</v>
      </c>
      <c r="V122" t="s">
        <v>1852</v>
      </c>
      <c r="W122" t="s">
        <v>102</v>
      </c>
      <c r="X122">
        <v>1</v>
      </c>
      <c r="Y122">
        <v>0</v>
      </c>
      <c r="Z122">
        <v>0</v>
      </c>
      <c r="AB122" t="s">
        <v>103</v>
      </c>
      <c r="AC122" t="s">
        <v>31</v>
      </c>
      <c r="AD122">
        <v>1</v>
      </c>
      <c r="AE122" t="s">
        <v>1881</v>
      </c>
      <c r="AF122" t="s">
        <v>94</v>
      </c>
      <c r="AG122">
        <v>1</v>
      </c>
      <c r="AJ122" t="s">
        <v>104</v>
      </c>
      <c r="AK122" t="s">
        <v>104</v>
      </c>
      <c r="AL122" t="s">
        <v>31</v>
      </c>
      <c r="AM122" t="s">
        <v>105</v>
      </c>
      <c r="AN122" t="s">
        <v>31</v>
      </c>
      <c r="AP122">
        <v>0</v>
      </c>
    </row>
    <row r="123" spans="1:42">
      <c r="A123" s="98" t="e">
        <f>#REF!</f>
        <v>#REF!</v>
      </c>
      <c r="B123" s="57" t="str">
        <f t="shared" si="5"/>
        <v>15:28:29</v>
      </c>
      <c r="C123" s="57" t="s">
        <v>101</v>
      </c>
      <c r="D123" s="58">
        <f t="shared" si="6"/>
        <v>30</v>
      </c>
      <c r="E123" s="81">
        <f t="shared" si="7"/>
        <v>47.7</v>
      </c>
      <c r="F123" s="83">
        <f t="shared" si="8"/>
        <v>1431</v>
      </c>
      <c r="G123" s="59" t="s">
        <v>8</v>
      </c>
      <c r="H123" s="59" t="str">
        <f t="shared" si="9"/>
        <v>00489753209TRLO1</v>
      </c>
      <c r="J123" t="s">
        <v>94</v>
      </c>
      <c r="K123" t="s">
        <v>95</v>
      </c>
      <c r="L123">
        <v>30</v>
      </c>
      <c r="M123">
        <v>4770</v>
      </c>
      <c r="N123" t="s">
        <v>96</v>
      </c>
      <c r="O123" t="s">
        <v>1874</v>
      </c>
      <c r="P123" t="s">
        <v>97</v>
      </c>
      <c r="Q123" t="s">
        <v>1882</v>
      </c>
      <c r="R123">
        <v>20877</v>
      </c>
      <c r="S123">
        <v>1</v>
      </c>
      <c r="T123">
        <v>1</v>
      </c>
      <c r="U123">
        <v>0</v>
      </c>
      <c r="V123" t="s">
        <v>1852</v>
      </c>
      <c r="W123" t="s">
        <v>102</v>
      </c>
      <c r="X123">
        <v>1</v>
      </c>
      <c r="Y123">
        <v>0</v>
      </c>
      <c r="Z123">
        <v>0</v>
      </c>
      <c r="AB123" t="s">
        <v>103</v>
      </c>
      <c r="AC123" t="s">
        <v>31</v>
      </c>
      <c r="AD123">
        <v>1</v>
      </c>
      <c r="AE123" t="s">
        <v>1882</v>
      </c>
      <c r="AF123" t="s">
        <v>94</v>
      </c>
      <c r="AG123">
        <v>1</v>
      </c>
      <c r="AJ123" t="s">
        <v>104</v>
      </c>
      <c r="AK123" t="s">
        <v>104</v>
      </c>
      <c r="AL123" t="s">
        <v>31</v>
      </c>
      <c r="AM123" t="s">
        <v>105</v>
      </c>
      <c r="AN123" t="s">
        <v>31</v>
      </c>
      <c r="AP123">
        <v>0</v>
      </c>
    </row>
    <row r="124" spans="1:42">
      <c r="A124" s="98" t="e">
        <f>#REF!</f>
        <v>#REF!</v>
      </c>
      <c r="B124" s="57" t="str">
        <f t="shared" si="5"/>
        <v>15:28:29</v>
      </c>
      <c r="C124" s="57" t="s">
        <v>101</v>
      </c>
      <c r="D124" s="58">
        <f t="shared" si="6"/>
        <v>30</v>
      </c>
      <c r="E124" s="81">
        <f t="shared" si="7"/>
        <v>47.72</v>
      </c>
      <c r="F124" s="83">
        <f t="shared" si="8"/>
        <v>1431.6</v>
      </c>
      <c r="G124" s="59" t="s">
        <v>8</v>
      </c>
      <c r="H124" s="59" t="str">
        <f t="shared" si="9"/>
        <v>00489753208TRLO1</v>
      </c>
      <c r="J124" t="s">
        <v>94</v>
      </c>
      <c r="K124" t="s">
        <v>95</v>
      </c>
      <c r="L124">
        <v>30</v>
      </c>
      <c r="M124">
        <v>4772</v>
      </c>
      <c r="N124" t="s">
        <v>96</v>
      </c>
      <c r="O124" t="s">
        <v>1874</v>
      </c>
      <c r="P124" t="s">
        <v>97</v>
      </c>
      <c r="Q124" t="s">
        <v>1883</v>
      </c>
      <c r="R124">
        <v>20877</v>
      </c>
      <c r="S124">
        <v>1</v>
      </c>
      <c r="T124">
        <v>1</v>
      </c>
      <c r="U124">
        <v>0</v>
      </c>
      <c r="V124" t="s">
        <v>1852</v>
      </c>
      <c r="W124" t="s">
        <v>102</v>
      </c>
      <c r="X124">
        <v>1</v>
      </c>
      <c r="Y124">
        <v>0</v>
      </c>
      <c r="Z124">
        <v>0</v>
      </c>
      <c r="AB124" t="s">
        <v>103</v>
      </c>
      <c r="AC124" t="s">
        <v>31</v>
      </c>
      <c r="AD124">
        <v>1</v>
      </c>
      <c r="AE124" t="s">
        <v>1883</v>
      </c>
      <c r="AF124" t="s">
        <v>94</v>
      </c>
      <c r="AG124">
        <v>1</v>
      </c>
      <c r="AJ124" t="s">
        <v>104</v>
      </c>
      <c r="AK124" t="s">
        <v>104</v>
      </c>
      <c r="AL124" t="s">
        <v>31</v>
      </c>
      <c r="AM124" t="s">
        <v>105</v>
      </c>
      <c r="AN124" t="s">
        <v>31</v>
      </c>
      <c r="AP124">
        <v>0</v>
      </c>
    </row>
    <row r="125" spans="1:42">
      <c r="A125" s="98" t="e">
        <f>#REF!</f>
        <v>#REF!</v>
      </c>
      <c r="B125" s="57" t="str">
        <f t="shared" si="5"/>
        <v>15:28:29</v>
      </c>
      <c r="C125" s="57" t="s">
        <v>101</v>
      </c>
      <c r="D125" s="58">
        <f t="shared" si="6"/>
        <v>30</v>
      </c>
      <c r="E125" s="81">
        <f t="shared" si="7"/>
        <v>47.7</v>
      </c>
      <c r="F125" s="83">
        <f t="shared" si="8"/>
        <v>1431</v>
      </c>
      <c r="G125" s="59" t="s">
        <v>8</v>
      </c>
      <c r="H125" s="59" t="str">
        <f t="shared" si="9"/>
        <v>00489753219TRLO1</v>
      </c>
      <c r="J125" t="s">
        <v>94</v>
      </c>
      <c r="K125" t="s">
        <v>95</v>
      </c>
      <c r="L125">
        <v>30</v>
      </c>
      <c r="M125">
        <v>4770</v>
      </c>
      <c r="N125" t="s">
        <v>96</v>
      </c>
      <c r="O125" t="s">
        <v>1884</v>
      </c>
      <c r="P125" t="s">
        <v>97</v>
      </c>
      <c r="Q125" t="s">
        <v>1885</v>
      </c>
      <c r="R125">
        <v>20877</v>
      </c>
      <c r="S125">
        <v>1</v>
      </c>
      <c r="T125">
        <v>1</v>
      </c>
      <c r="U125">
        <v>0</v>
      </c>
      <c r="V125" t="s">
        <v>1852</v>
      </c>
      <c r="W125" t="s">
        <v>102</v>
      </c>
      <c r="X125">
        <v>1</v>
      </c>
      <c r="Y125">
        <v>0</v>
      </c>
      <c r="Z125">
        <v>0</v>
      </c>
      <c r="AB125" t="s">
        <v>103</v>
      </c>
      <c r="AC125" t="s">
        <v>31</v>
      </c>
      <c r="AD125">
        <v>1</v>
      </c>
      <c r="AE125" t="s">
        <v>1885</v>
      </c>
      <c r="AF125" t="s">
        <v>94</v>
      </c>
      <c r="AG125">
        <v>1</v>
      </c>
      <c r="AJ125" t="s">
        <v>104</v>
      </c>
      <c r="AK125" t="s">
        <v>104</v>
      </c>
      <c r="AL125" t="s">
        <v>31</v>
      </c>
      <c r="AM125" t="s">
        <v>105</v>
      </c>
      <c r="AN125" t="s">
        <v>31</v>
      </c>
      <c r="AP125">
        <v>0</v>
      </c>
    </row>
    <row r="126" spans="1:42">
      <c r="A126" s="98" t="e">
        <f>#REF!</f>
        <v>#REF!</v>
      </c>
      <c r="B126" s="57" t="str">
        <f t="shared" si="5"/>
        <v>15:28:29</v>
      </c>
      <c r="C126" s="57" t="s">
        <v>101</v>
      </c>
      <c r="D126" s="58">
        <f t="shared" si="6"/>
        <v>30</v>
      </c>
      <c r="E126" s="81">
        <f t="shared" si="7"/>
        <v>47.7</v>
      </c>
      <c r="F126" s="83">
        <f t="shared" si="8"/>
        <v>1431</v>
      </c>
      <c r="G126" s="59" t="s">
        <v>8</v>
      </c>
      <c r="H126" s="59" t="str">
        <f t="shared" si="9"/>
        <v>00489753218TRLO1</v>
      </c>
      <c r="J126" t="s">
        <v>94</v>
      </c>
      <c r="K126" t="s">
        <v>95</v>
      </c>
      <c r="L126">
        <v>30</v>
      </c>
      <c r="M126">
        <v>4770</v>
      </c>
      <c r="N126" t="s">
        <v>96</v>
      </c>
      <c r="O126" t="s">
        <v>1884</v>
      </c>
      <c r="P126" t="s">
        <v>97</v>
      </c>
      <c r="Q126" t="s">
        <v>1886</v>
      </c>
      <c r="R126">
        <v>20877</v>
      </c>
      <c r="S126">
        <v>1</v>
      </c>
      <c r="T126">
        <v>1</v>
      </c>
      <c r="U126">
        <v>0</v>
      </c>
      <c r="V126" t="s">
        <v>1852</v>
      </c>
      <c r="W126" t="s">
        <v>102</v>
      </c>
      <c r="X126">
        <v>1</v>
      </c>
      <c r="Y126">
        <v>0</v>
      </c>
      <c r="Z126">
        <v>0</v>
      </c>
      <c r="AB126" t="s">
        <v>103</v>
      </c>
      <c r="AC126" t="s">
        <v>31</v>
      </c>
      <c r="AD126">
        <v>1</v>
      </c>
      <c r="AE126" t="s">
        <v>1886</v>
      </c>
      <c r="AF126" t="s">
        <v>94</v>
      </c>
      <c r="AG126">
        <v>1</v>
      </c>
      <c r="AJ126" t="s">
        <v>104</v>
      </c>
      <c r="AK126" t="s">
        <v>104</v>
      </c>
      <c r="AL126" t="s">
        <v>31</v>
      </c>
      <c r="AM126" t="s">
        <v>105</v>
      </c>
      <c r="AN126" t="s">
        <v>31</v>
      </c>
      <c r="AP126">
        <v>0</v>
      </c>
    </row>
    <row r="127" spans="1:42">
      <c r="A127" s="98" t="e">
        <f>#REF!</f>
        <v>#REF!</v>
      </c>
      <c r="B127" s="57" t="str">
        <f t="shared" si="5"/>
        <v>15:28:29</v>
      </c>
      <c r="C127" s="57" t="s">
        <v>101</v>
      </c>
      <c r="D127" s="58">
        <f t="shared" si="6"/>
        <v>24</v>
      </c>
      <c r="E127" s="81">
        <f t="shared" si="7"/>
        <v>47.7</v>
      </c>
      <c r="F127" s="83">
        <f t="shared" si="8"/>
        <v>1144.8000000000002</v>
      </c>
      <c r="G127" s="59" t="s">
        <v>8</v>
      </c>
      <c r="H127" s="59" t="str">
        <f t="shared" si="9"/>
        <v>00489753217TRLO1</v>
      </c>
      <c r="J127" t="s">
        <v>94</v>
      </c>
      <c r="K127" t="s">
        <v>95</v>
      </c>
      <c r="L127">
        <v>24</v>
      </c>
      <c r="M127">
        <v>4770</v>
      </c>
      <c r="N127" t="s">
        <v>96</v>
      </c>
      <c r="O127" t="s">
        <v>1884</v>
      </c>
      <c r="P127" t="s">
        <v>97</v>
      </c>
      <c r="Q127" t="s">
        <v>1887</v>
      </c>
      <c r="R127">
        <v>20877</v>
      </c>
      <c r="S127">
        <v>1</v>
      </c>
      <c r="T127">
        <v>1</v>
      </c>
      <c r="U127">
        <v>0</v>
      </c>
      <c r="V127" t="s">
        <v>1852</v>
      </c>
      <c r="W127" t="s">
        <v>102</v>
      </c>
      <c r="X127">
        <v>1</v>
      </c>
      <c r="Y127">
        <v>0</v>
      </c>
      <c r="Z127">
        <v>0</v>
      </c>
      <c r="AB127" t="s">
        <v>103</v>
      </c>
      <c r="AC127" t="s">
        <v>31</v>
      </c>
      <c r="AD127">
        <v>1</v>
      </c>
      <c r="AE127" t="s">
        <v>1887</v>
      </c>
      <c r="AF127" t="s">
        <v>94</v>
      </c>
      <c r="AG127">
        <v>1</v>
      </c>
      <c r="AJ127" t="s">
        <v>104</v>
      </c>
      <c r="AK127" t="s">
        <v>104</v>
      </c>
      <c r="AL127" t="s">
        <v>31</v>
      </c>
      <c r="AM127" t="s">
        <v>105</v>
      </c>
      <c r="AN127" t="s">
        <v>31</v>
      </c>
      <c r="AP127">
        <v>0</v>
      </c>
    </row>
    <row r="128" spans="1:42">
      <c r="A128" s="98" t="e">
        <f>#REF!</f>
        <v>#REF!</v>
      </c>
      <c r="B128" s="57" t="str">
        <f t="shared" si="5"/>
        <v>15:32:16</v>
      </c>
      <c r="C128" s="57" t="s">
        <v>101</v>
      </c>
      <c r="D128" s="58">
        <f t="shared" si="6"/>
        <v>30</v>
      </c>
      <c r="E128" s="81">
        <f t="shared" si="7"/>
        <v>47.72</v>
      </c>
      <c r="F128" s="83">
        <f t="shared" si="8"/>
        <v>1431.6</v>
      </c>
      <c r="G128" s="59" t="s">
        <v>8</v>
      </c>
      <c r="H128" s="59" t="str">
        <f t="shared" si="9"/>
        <v>00489756808TRLO1</v>
      </c>
      <c r="J128" t="s">
        <v>94</v>
      </c>
      <c r="K128" t="s">
        <v>95</v>
      </c>
      <c r="L128">
        <v>30</v>
      </c>
      <c r="M128">
        <v>4772</v>
      </c>
      <c r="N128" t="s">
        <v>96</v>
      </c>
      <c r="O128" t="s">
        <v>1888</v>
      </c>
      <c r="P128" t="s">
        <v>97</v>
      </c>
      <c r="Q128" t="s">
        <v>1889</v>
      </c>
      <c r="R128">
        <v>20877</v>
      </c>
      <c r="S128">
        <v>1</v>
      </c>
      <c r="T128">
        <v>1</v>
      </c>
      <c r="U128">
        <v>0</v>
      </c>
      <c r="V128" t="s">
        <v>1852</v>
      </c>
      <c r="W128" t="s">
        <v>102</v>
      </c>
      <c r="X128">
        <v>1</v>
      </c>
      <c r="Y128">
        <v>0</v>
      </c>
      <c r="Z128">
        <v>0</v>
      </c>
      <c r="AB128" t="s">
        <v>103</v>
      </c>
      <c r="AC128" t="s">
        <v>31</v>
      </c>
      <c r="AD128">
        <v>1</v>
      </c>
      <c r="AE128" t="s">
        <v>1889</v>
      </c>
      <c r="AF128" t="s">
        <v>94</v>
      </c>
      <c r="AG128">
        <v>1</v>
      </c>
      <c r="AJ128" t="s">
        <v>104</v>
      </c>
      <c r="AK128" t="s">
        <v>104</v>
      </c>
      <c r="AL128" t="s">
        <v>31</v>
      </c>
      <c r="AM128" t="s">
        <v>105</v>
      </c>
      <c r="AN128" t="s">
        <v>31</v>
      </c>
      <c r="AP128">
        <v>0</v>
      </c>
    </row>
    <row r="129" spans="1:42">
      <c r="A129" s="98" t="e">
        <f>#REF!</f>
        <v>#REF!</v>
      </c>
      <c r="B129" s="57" t="str">
        <f t="shared" si="5"/>
        <v>15:37:42</v>
      </c>
      <c r="C129" s="57" t="s">
        <v>101</v>
      </c>
      <c r="D129" s="58">
        <f t="shared" si="6"/>
        <v>30</v>
      </c>
      <c r="E129" s="81">
        <f t="shared" si="7"/>
        <v>47.68</v>
      </c>
      <c r="F129" s="83">
        <f t="shared" si="8"/>
        <v>1430.4</v>
      </c>
      <c r="G129" s="59" t="s">
        <v>8</v>
      </c>
      <c r="H129" s="59" t="str">
        <f t="shared" si="9"/>
        <v>00489762529TRLO1</v>
      </c>
      <c r="J129" t="s">
        <v>94</v>
      </c>
      <c r="K129" t="s">
        <v>95</v>
      </c>
      <c r="L129">
        <v>30</v>
      </c>
      <c r="M129">
        <v>4768</v>
      </c>
      <c r="N129" t="s">
        <v>96</v>
      </c>
      <c r="O129" t="s">
        <v>1890</v>
      </c>
      <c r="P129" t="s">
        <v>97</v>
      </c>
      <c r="Q129" t="s">
        <v>1891</v>
      </c>
      <c r="R129">
        <v>20877</v>
      </c>
      <c r="S129">
        <v>1</v>
      </c>
      <c r="T129">
        <v>1</v>
      </c>
      <c r="U129">
        <v>0</v>
      </c>
      <c r="V129" t="s">
        <v>1852</v>
      </c>
      <c r="W129" t="s">
        <v>102</v>
      </c>
      <c r="X129">
        <v>1</v>
      </c>
      <c r="Y129">
        <v>0</v>
      </c>
      <c r="Z129">
        <v>0</v>
      </c>
      <c r="AB129" t="s">
        <v>103</v>
      </c>
      <c r="AC129" t="s">
        <v>31</v>
      </c>
      <c r="AD129">
        <v>1</v>
      </c>
      <c r="AE129" t="s">
        <v>1891</v>
      </c>
      <c r="AF129" t="s">
        <v>94</v>
      </c>
      <c r="AG129">
        <v>1</v>
      </c>
      <c r="AJ129" t="s">
        <v>104</v>
      </c>
      <c r="AK129" t="s">
        <v>104</v>
      </c>
      <c r="AL129" t="s">
        <v>31</v>
      </c>
      <c r="AM129" t="s">
        <v>105</v>
      </c>
      <c r="AN129" t="s">
        <v>31</v>
      </c>
      <c r="AP129">
        <v>0</v>
      </c>
    </row>
    <row r="130" spans="1:42">
      <c r="A130" s="98" t="e">
        <f>#REF!</f>
        <v>#REF!</v>
      </c>
      <c r="B130" s="57" t="str">
        <f t="shared" si="5"/>
        <v>15:37:46</v>
      </c>
      <c r="C130" s="57" t="s">
        <v>101</v>
      </c>
      <c r="D130" s="58">
        <f t="shared" si="6"/>
        <v>30</v>
      </c>
      <c r="E130" s="81">
        <f t="shared" si="7"/>
        <v>47.68</v>
      </c>
      <c r="F130" s="83">
        <f t="shared" si="8"/>
        <v>1430.4</v>
      </c>
      <c r="G130" s="59" t="s">
        <v>8</v>
      </c>
      <c r="H130" s="59" t="str">
        <f t="shared" si="9"/>
        <v>00489762691TRLO1</v>
      </c>
      <c r="J130" t="s">
        <v>94</v>
      </c>
      <c r="K130" t="s">
        <v>95</v>
      </c>
      <c r="L130">
        <v>30</v>
      </c>
      <c r="M130">
        <v>4768</v>
      </c>
      <c r="N130" t="s">
        <v>96</v>
      </c>
      <c r="O130" t="s">
        <v>1892</v>
      </c>
      <c r="P130" t="s">
        <v>97</v>
      </c>
      <c r="Q130" t="s">
        <v>1893</v>
      </c>
      <c r="R130">
        <v>20877</v>
      </c>
      <c r="S130">
        <v>1</v>
      </c>
      <c r="T130">
        <v>1</v>
      </c>
      <c r="U130">
        <v>0</v>
      </c>
      <c r="V130" t="s">
        <v>1852</v>
      </c>
      <c r="W130" t="s">
        <v>102</v>
      </c>
      <c r="X130">
        <v>1</v>
      </c>
      <c r="Y130">
        <v>0</v>
      </c>
      <c r="Z130">
        <v>0</v>
      </c>
      <c r="AB130" t="s">
        <v>103</v>
      </c>
      <c r="AC130" t="s">
        <v>31</v>
      </c>
      <c r="AD130">
        <v>1</v>
      </c>
      <c r="AE130" t="s">
        <v>1893</v>
      </c>
      <c r="AF130" t="s">
        <v>94</v>
      </c>
      <c r="AG130">
        <v>1</v>
      </c>
      <c r="AJ130" t="s">
        <v>104</v>
      </c>
      <c r="AK130" t="s">
        <v>104</v>
      </c>
      <c r="AL130" t="s">
        <v>31</v>
      </c>
      <c r="AM130" t="s">
        <v>105</v>
      </c>
      <c r="AN130" t="s">
        <v>31</v>
      </c>
      <c r="AP130">
        <v>0</v>
      </c>
    </row>
    <row r="131" spans="1:42">
      <c r="A131" s="98" t="e">
        <f>#REF!</f>
        <v>#REF!</v>
      </c>
      <c r="B131" s="57" t="str">
        <f t="shared" ref="B131:B187" si="10">MID(O131,FIND(" ",O131)+1,8)</f>
        <v>15:37:51</v>
      </c>
      <c r="C131" s="57" t="s">
        <v>101</v>
      </c>
      <c r="D131" s="58">
        <f t="shared" ref="D131:D194" si="11">L131</f>
        <v>30</v>
      </c>
      <c r="E131" s="81">
        <f t="shared" ref="E131:E194" si="12">M131/100</f>
        <v>47.7</v>
      </c>
      <c r="F131" s="83">
        <f t="shared" ref="F131:F194" si="13">(D131*E131)</f>
        <v>1431</v>
      </c>
      <c r="G131" s="59" t="s">
        <v>8</v>
      </c>
      <c r="H131" s="59" t="str">
        <f t="shared" ref="H131:H187" si="14">Q131</f>
        <v>00489762815TRLO1</v>
      </c>
      <c r="J131" t="s">
        <v>94</v>
      </c>
      <c r="K131" t="s">
        <v>95</v>
      </c>
      <c r="L131">
        <v>30</v>
      </c>
      <c r="M131">
        <v>4770</v>
      </c>
      <c r="N131" t="s">
        <v>96</v>
      </c>
      <c r="O131" t="s">
        <v>1894</v>
      </c>
      <c r="P131" t="s">
        <v>97</v>
      </c>
      <c r="Q131" t="s">
        <v>1895</v>
      </c>
      <c r="R131">
        <v>20877</v>
      </c>
      <c r="S131">
        <v>1</v>
      </c>
      <c r="T131">
        <v>1</v>
      </c>
      <c r="U131">
        <v>0</v>
      </c>
      <c r="V131" t="s">
        <v>1852</v>
      </c>
      <c r="W131" t="s">
        <v>102</v>
      </c>
      <c r="X131">
        <v>1</v>
      </c>
      <c r="Y131">
        <v>0</v>
      </c>
      <c r="Z131">
        <v>0</v>
      </c>
      <c r="AB131" t="s">
        <v>103</v>
      </c>
      <c r="AC131" t="s">
        <v>31</v>
      </c>
      <c r="AD131">
        <v>1</v>
      </c>
      <c r="AE131" t="s">
        <v>1895</v>
      </c>
      <c r="AF131" t="s">
        <v>94</v>
      </c>
      <c r="AG131">
        <v>1</v>
      </c>
      <c r="AJ131" t="s">
        <v>104</v>
      </c>
      <c r="AK131" t="s">
        <v>104</v>
      </c>
      <c r="AL131" t="s">
        <v>31</v>
      </c>
      <c r="AM131" t="s">
        <v>105</v>
      </c>
      <c r="AN131" t="s">
        <v>31</v>
      </c>
      <c r="AP131">
        <v>0</v>
      </c>
    </row>
    <row r="132" spans="1:42">
      <c r="A132" s="98" t="e">
        <f>#REF!</f>
        <v>#REF!</v>
      </c>
      <c r="B132" s="57" t="str">
        <f t="shared" si="10"/>
        <v>15:40:10</v>
      </c>
      <c r="C132" s="57" t="s">
        <v>101</v>
      </c>
      <c r="D132" s="58">
        <f t="shared" si="11"/>
        <v>90</v>
      </c>
      <c r="E132" s="81">
        <f t="shared" si="12"/>
        <v>47.68</v>
      </c>
      <c r="F132" s="83">
        <f t="shared" si="13"/>
        <v>4291.2</v>
      </c>
      <c r="G132" s="59" t="s">
        <v>8</v>
      </c>
      <c r="H132" s="59" t="str">
        <f t="shared" si="14"/>
        <v>00489764805TRLO1</v>
      </c>
      <c r="J132" t="s">
        <v>94</v>
      </c>
      <c r="K132" t="s">
        <v>95</v>
      </c>
      <c r="L132">
        <v>90</v>
      </c>
      <c r="M132">
        <v>4768</v>
      </c>
      <c r="N132" t="s">
        <v>96</v>
      </c>
      <c r="O132" t="s">
        <v>1896</v>
      </c>
      <c r="P132" t="s">
        <v>97</v>
      </c>
      <c r="Q132" t="s">
        <v>1897</v>
      </c>
      <c r="R132">
        <v>20877</v>
      </c>
      <c r="S132">
        <v>1</v>
      </c>
      <c r="T132">
        <v>1</v>
      </c>
      <c r="U132">
        <v>0</v>
      </c>
      <c r="V132" t="s">
        <v>1852</v>
      </c>
      <c r="W132" t="s">
        <v>102</v>
      </c>
      <c r="X132">
        <v>1</v>
      </c>
      <c r="Y132">
        <v>0</v>
      </c>
      <c r="Z132">
        <v>0</v>
      </c>
      <c r="AB132" t="s">
        <v>103</v>
      </c>
      <c r="AC132" t="s">
        <v>31</v>
      </c>
      <c r="AD132">
        <v>1</v>
      </c>
      <c r="AE132" t="s">
        <v>1897</v>
      </c>
      <c r="AF132" t="s">
        <v>94</v>
      </c>
      <c r="AG132">
        <v>1</v>
      </c>
      <c r="AJ132" t="s">
        <v>104</v>
      </c>
      <c r="AK132" t="s">
        <v>104</v>
      </c>
      <c r="AL132" t="s">
        <v>31</v>
      </c>
      <c r="AM132" t="s">
        <v>105</v>
      </c>
      <c r="AN132" t="s">
        <v>31</v>
      </c>
      <c r="AP132">
        <v>0</v>
      </c>
    </row>
    <row r="133" spans="1:42">
      <c r="A133" s="98" t="e">
        <f>#REF!</f>
        <v>#REF!</v>
      </c>
      <c r="B133" s="57" t="str">
        <f t="shared" si="10"/>
        <v>15:41:47</v>
      </c>
      <c r="C133" s="57" t="s">
        <v>101</v>
      </c>
      <c r="D133" s="58">
        <f t="shared" si="11"/>
        <v>30</v>
      </c>
      <c r="E133" s="81">
        <f t="shared" si="12"/>
        <v>47.66</v>
      </c>
      <c r="F133" s="83">
        <f t="shared" si="13"/>
        <v>1429.8</v>
      </c>
      <c r="G133" s="59" t="s">
        <v>8</v>
      </c>
      <c r="H133" s="59" t="str">
        <f t="shared" si="14"/>
        <v>00489765953TRLO1</v>
      </c>
      <c r="J133" t="s">
        <v>94</v>
      </c>
      <c r="K133" t="s">
        <v>95</v>
      </c>
      <c r="L133">
        <v>30</v>
      </c>
      <c r="M133">
        <v>4766</v>
      </c>
      <c r="N133" t="s">
        <v>96</v>
      </c>
      <c r="O133" t="s">
        <v>1898</v>
      </c>
      <c r="P133" t="s">
        <v>97</v>
      </c>
      <c r="Q133" t="s">
        <v>1899</v>
      </c>
      <c r="R133">
        <v>20877</v>
      </c>
      <c r="S133">
        <v>1</v>
      </c>
      <c r="T133">
        <v>1</v>
      </c>
      <c r="U133">
        <v>0</v>
      </c>
      <c r="V133" t="s">
        <v>1852</v>
      </c>
      <c r="W133" t="s">
        <v>102</v>
      </c>
      <c r="X133">
        <v>1</v>
      </c>
      <c r="Y133">
        <v>0</v>
      </c>
      <c r="Z133">
        <v>0</v>
      </c>
      <c r="AB133" t="s">
        <v>103</v>
      </c>
      <c r="AC133" t="s">
        <v>31</v>
      </c>
      <c r="AD133">
        <v>1</v>
      </c>
      <c r="AE133" t="s">
        <v>1899</v>
      </c>
      <c r="AF133" t="s">
        <v>94</v>
      </c>
      <c r="AG133">
        <v>1</v>
      </c>
      <c r="AJ133" t="s">
        <v>104</v>
      </c>
      <c r="AK133" t="s">
        <v>104</v>
      </c>
      <c r="AL133" t="s">
        <v>31</v>
      </c>
      <c r="AM133" t="s">
        <v>105</v>
      </c>
      <c r="AN133" t="s">
        <v>31</v>
      </c>
      <c r="AP133">
        <v>0</v>
      </c>
    </row>
    <row r="134" spans="1:42">
      <c r="A134" s="98" t="e">
        <f>#REF!</f>
        <v>#REF!</v>
      </c>
      <c r="B134" s="57" t="str">
        <f t="shared" si="10"/>
        <v>15:41:50</v>
      </c>
      <c r="C134" s="57" t="s">
        <v>101</v>
      </c>
      <c r="D134" s="58">
        <f t="shared" si="11"/>
        <v>30</v>
      </c>
      <c r="E134" s="81">
        <f t="shared" si="12"/>
        <v>47.66</v>
      </c>
      <c r="F134" s="83">
        <f t="shared" si="13"/>
        <v>1429.8</v>
      </c>
      <c r="G134" s="59" t="s">
        <v>8</v>
      </c>
      <c r="H134" s="59" t="str">
        <f t="shared" si="14"/>
        <v>00489766123TRLO1</v>
      </c>
      <c r="J134" t="s">
        <v>94</v>
      </c>
      <c r="K134" t="s">
        <v>95</v>
      </c>
      <c r="L134">
        <v>30</v>
      </c>
      <c r="M134">
        <v>4766</v>
      </c>
      <c r="N134" t="s">
        <v>96</v>
      </c>
      <c r="O134" t="s">
        <v>1900</v>
      </c>
      <c r="P134" t="s">
        <v>97</v>
      </c>
      <c r="Q134" t="s">
        <v>1901</v>
      </c>
      <c r="R134">
        <v>20877</v>
      </c>
      <c r="S134">
        <v>1</v>
      </c>
      <c r="T134">
        <v>1</v>
      </c>
      <c r="U134">
        <v>0</v>
      </c>
      <c r="V134" t="s">
        <v>1852</v>
      </c>
      <c r="W134" t="s">
        <v>102</v>
      </c>
      <c r="X134">
        <v>1</v>
      </c>
      <c r="Y134">
        <v>0</v>
      </c>
      <c r="Z134">
        <v>0</v>
      </c>
      <c r="AB134" t="s">
        <v>103</v>
      </c>
      <c r="AC134" t="s">
        <v>31</v>
      </c>
      <c r="AD134">
        <v>1</v>
      </c>
      <c r="AE134" t="s">
        <v>1901</v>
      </c>
      <c r="AF134" t="s">
        <v>94</v>
      </c>
      <c r="AG134">
        <v>1</v>
      </c>
      <c r="AJ134" t="s">
        <v>104</v>
      </c>
      <c r="AK134" t="s">
        <v>104</v>
      </c>
      <c r="AL134" t="s">
        <v>31</v>
      </c>
      <c r="AM134" t="s">
        <v>105</v>
      </c>
      <c r="AN134" t="s">
        <v>31</v>
      </c>
      <c r="AP134">
        <v>0</v>
      </c>
    </row>
    <row r="135" spans="1:42">
      <c r="A135" s="98" t="e">
        <f>#REF!</f>
        <v>#REF!</v>
      </c>
      <c r="B135" s="57" t="str">
        <f t="shared" si="10"/>
        <v>15:41:51</v>
      </c>
      <c r="C135" s="57" t="s">
        <v>101</v>
      </c>
      <c r="D135" s="58">
        <f t="shared" si="11"/>
        <v>30</v>
      </c>
      <c r="E135" s="81">
        <f t="shared" si="12"/>
        <v>47.66</v>
      </c>
      <c r="F135" s="83">
        <f t="shared" si="13"/>
        <v>1429.8</v>
      </c>
      <c r="G135" s="59" t="s">
        <v>8</v>
      </c>
      <c r="H135" s="59" t="str">
        <f t="shared" si="14"/>
        <v>00489766124TRLO1</v>
      </c>
      <c r="J135" t="s">
        <v>94</v>
      </c>
      <c r="K135" t="s">
        <v>95</v>
      </c>
      <c r="L135">
        <v>30</v>
      </c>
      <c r="M135">
        <v>4766</v>
      </c>
      <c r="N135" t="s">
        <v>96</v>
      </c>
      <c r="O135" t="s">
        <v>1902</v>
      </c>
      <c r="P135" t="s">
        <v>97</v>
      </c>
      <c r="Q135" t="s">
        <v>1903</v>
      </c>
      <c r="R135">
        <v>20877</v>
      </c>
      <c r="S135">
        <v>1</v>
      </c>
      <c r="T135">
        <v>1</v>
      </c>
      <c r="U135">
        <v>0</v>
      </c>
      <c r="V135" t="s">
        <v>1852</v>
      </c>
      <c r="W135" t="s">
        <v>102</v>
      </c>
      <c r="X135">
        <v>1</v>
      </c>
      <c r="Y135">
        <v>0</v>
      </c>
      <c r="Z135">
        <v>0</v>
      </c>
      <c r="AB135" t="s">
        <v>103</v>
      </c>
      <c r="AC135" t="s">
        <v>31</v>
      </c>
      <c r="AD135">
        <v>1</v>
      </c>
      <c r="AE135" t="s">
        <v>1903</v>
      </c>
      <c r="AF135" t="s">
        <v>94</v>
      </c>
      <c r="AG135">
        <v>1</v>
      </c>
      <c r="AJ135" t="s">
        <v>104</v>
      </c>
      <c r="AK135" t="s">
        <v>104</v>
      </c>
      <c r="AL135" t="s">
        <v>31</v>
      </c>
      <c r="AM135" t="s">
        <v>105</v>
      </c>
      <c r="AN135" t="s">
        <v>31</v>
      </c>
      <c r="AP135">
        <v>0</v>
      </c>
    </row>
    <row r="136" spans="1:42">
      <c r="A136" s="98" t="e">
        <f>#REF!</f>
        <v>#REF!</v>
      </c>
      <c r="B136" s="57" t="str">
        <f t="shared" si="10"/>
        <v>15:43:23</v>
      </c>
      <c r="C136" s="57" t="s">
        <v>101</v>
      </c>
      <c r="D136" s="58">
        <f t="shared" si="11"/>
        <v>30</v>
      </c>
      <c r="E136" s="81">
        <f t="shared" si="12"/>
        <v>47.64</v>
      </c>
      <c r="F136" s="83">
        <f t="shared" si="13"/>
        <v>1429.2</v>
      </c>
      <c r="G136" s="59" t="s">
        <v>8</v>
      </c>
      <c r="H136" s="59" t="str">
        <f t="shared" si="14"/>
        <v>00489768306TRLO1</v>
      </c>
      <c r="J136" t="s">
        <v>94</v>
      </c>
      <c r="K136" t="s">
        <v>95</v>
      </c>
      <c r="L136">
        <v>30</v>
      </c>
      <c r="M136">
        <v>4764</v>
      </c>
      <c r="N136" t="s">
        <v>96</v>
      </c>
      <c r="O136" t="s">
        <v>1904</v>
      </c>
      <c r="P136" t="s">
        <v>97</v>
      </c>
      <c r="Q136" t="s">
        <v>1905</v>
      </c>
      <c r="R136">
        <v>20877</v>
      </c>
      <c r="S136">
        <v>1</v>
      </c>
      <c r="T136">
        <v>1</v>
      </c>
      <c r="U136">
        <v>0</v>
      </c>
      <c r="V136" t="s">
        <v>1852</v>
      </c>
      <c r="W136" t="s">
        <v>102</v>
      </c>
      <c r="X136">
        <v>1</v>
      </c>
      <c r="Y136">
        <v>0</v>
      </c>
      <c r="Z136">
        <v>0</v>
      </c>
      <c r="AB136" t="s">
        <v>103</v>
      </c>
      <c r="AC136" t="s">
        <v>31</v>
      </c>
      <c r="AD136">
        <v>1</v>
      </c>
      <c r="AE136" t="s">
        <v>1905</v>
      </c>
      <c r="AF136" t="s">
        <v>94</v>
      </c>
      <c r="AG136">
        <v>1</v>
      </c>
      <c r="AJ136" t="s">
        <v>104</v>
      </c>
      <c r="AK136" t="s">
        <v>104</v>
      </c>
      <c r="AL136" t="s">
        <v>31</v>
      </c>
      <c r="AM136" t="s">
        <v>105</v>
      </c>
      <c r="AN136" t="s">
        <v>31</v>
      </c>
      <c r="AP136">
        <v>0</v>
      </c>
    </row>
    <row r="137" spans="1:42">
      <c r="A137" s="98" t="e">
        <f>#REF!</f>
        <v>#REF!</v>
      </c>
      <c r="B137" s="57" t="str">
        <f t="shared" si="10"/>
        <v>15:43:23</v>
      </c>
      <c r="C137" s="57" t="s">
        <v>101</v>
      </c>
      <c r="D137" s="58">
        <f t="shared" si="11"/>
        <v>30</v>
      </c>
      <c r="E137" s="81">
        <f t="shared" si="12"/>
        <v>47.64</v>
      </c>
      <c r="F137" s="83">
        <f t="shared" si="13"/>
        <v>1429.2</v>
      </c>
      <c r="G137" s="59" t="s">
        <v>8</v>
      </c>
      <c r="H137" s="59" t="str">
        <f t="shared" si="14"/>
        <v>00489768307TRLO1</v>
      </c>
      <c r="J137" t="s">
        <v>94</v>
      </c>
      <c r="K137" t="s">
        <v>95</v>
      </c>
      <c r="L137">
        <v>30</v>
      </c>
      <c r="M137">
        <v>4764</v>
      </c>
      <c r="N137" t="s">
        <v>96</v>
      </c>
      <c r="O137" t="s">
        <v>1906</v>
      </c>
      <c r="P137" t="s">
        <v>97</v>
      </c>
      <c r="Q137" t="s">
        <v>1907</v>
      </c>
      <c r="R137">
        <v>20877</v>
      </c>
      <c r="S137">
        <v>1</v>
      </c>
      <c r="T137">
        <v>1</v>
      </c>
      <c r="U137">
        <v>0</v>
      </c>
      <c r="V137" t="s">
        <v>1852</v>
      </c>
      <c r="W137" t="s">
        <v>102</v>
      </c>
      <c r="X137">
        <v>1</v>
      </c>
      <c r="Y137">
        <v>0</v>
      </c>
      <c r="Z137">
        <v>0</v>
      </c>
      <c r="AB137" t="s">
        <v>103</v>
      </c>
      <c r="AC137" t="s">
        <v>31</v>
      </c>
      <c r="AD137">
        <v>1</v>
      </c>
      <c r="AE137" t="s">
        <v>1907</v>
      </c>
      <c r="AF137" t="s">
        <v>94</v>
      </c>
      <c r="AG137">
        <v>1</v>
      </c>
      <c r="AJ137" t="s">
        <v>104</v>
      </c>
      <c r="AK137" t="s">
        <v>104</v>
      </c>
      <c r="AL137" t="s">
        <v>31</v>
      </c>
      <c r="AM137" t="s">
        <v>105</v>
      </c>
      <c r="AN137" t="s">
        <v>31</v>
      </c>
      <c r="AP137">
        <v>0</v>
      </c>
    </row>
    <row r="138" spans="1:42">
      <c r="A138" s="98" t="e">
        <f>#REF!</f>
        <v>#REF!</v>
      </c>
      <c r="B138" s="57" t="str">
        <f t="shared" si="10"/>
        <v>15:44:04</v>
      </c>
      <c r="C138" s="57" t="s">
        <v>101</v>
      </c>
      <c r="D138" s="58">
        <f t="shared" si="11"/>
        <v>30</v>
      </c>
      <c r="E138" s="81">
        <f t="shared" si="12"/>
        <v>47.64</v>
      </c>
      <c r="F138" s="83">
        <f t="shared" si="13"/>
        <v>1429.2</v>
      </c>
      <c r="G138" s="59" t="s">
        <v>8</v>
      </c>
      <c r="H138" s="59" t="str">
        <f t="shared" si="14"/>
        <v>00489769032TRLO1</v>
      </c>
      <c r="J138" t="s">
        <v>94</v>
      </c>
      <c r="K138" t="s">
        <v>95</v>
      </c>
      <c r="L138">
        <v>30</v>
      </c>
      <c r="M138">
        <v>4764</v>
      </c>
      <c r="N138" t="s">
        <v>96</v>
      </c>
      <c r="O138" t="s">
        <v>1908</v>
      </c>
      <c r="P138" t="s">
        <v>97</v>
      </c>
      <c r="Q138" t="s">
        <v>1909</v>
      </c>
      <c r="R138">
        <v>20877</v>
      </c>
      <c r="S138">
        <v>1</v>
      </c>
      <c r="T138">
        <v>1</v>
      </c>
      <c r="U138">
        <v>0</v>
      </c>
      <c r="V138" t="s">
        <v>1852</v>
      </c>
      <c r="W138" t="s">
        <v>102</v>
      </c>
      <c r="X138">
        <v>1</v>
      </c>
      <c r="Y138">
        <v>0</v>
      </c>
      <c r="Z138">
        <v>0</v>
      </c>
      <c r="AB138" t="s">
        <v>103</v>
      </c>
      <c r="AC138" t="s">
        <v>31</v>
      </c>
      <c r="AD138">
        <v>1</v>
      </c>
      <c r="AE138" t="s">
        <v>1909</v>
      </c>
      <c r="AF138" t="s">
        <v>94</v>
      </c>
      <c r="AG138">
        <v>1</v>
      </c>
      <c r="AJ138" t="s">
        <v>104</v>
      </c>
      <c r="AK138" t="s">
        <v>104</v>
      </c>
      <c r="AL138" t="s">
        <v>31</v>
      </c>
      <c r="AM138" t="s">
        <v>105</v>
      </c>
      <c r="AN138" t="s">
        <v>31</v>
      </c>
      <c r="AP138">
        <v>0</v>
      </c>
    </row>
    <row r="139" spans="1:42">
      <c r="A139" s="98" t="e">
        <f>#REF!</f>
        <v>#REF!</v>
      </c>
      <c r="B139" s="57" t="str">
        <f t="shared" si="10"/>
        <v>15:47:20</v>
      </c>
      <c r="C139" s="57" t="s">
        <v>101</v>
      </c>
      <c r="D139" s="58">
        <f t="shared" si="11"/>
        <v>30</v>
      </c>
      <c r="E139" s="81">
        <f t="shared" si="12"/>
        <v>47.66</v>
      </c>
      <c r="F139" s="83">
        <f t="shared" si="13"/>
        <v>1429.8</v>
      </c>
      <c r="G139" s="59" t="s">
        <v>8</v>
      </c>
      <c r="H139" s="59" t="str">
        <f t="shared" si="14"/>
        <v>00489771584TRLO1</v>
      </c>
      <c r="J139" t="s">
        <v>94</v>
      </c>
      <c r="K139" t="s">
        <v>95</v>
      </c>
      <c r="L139">
        <v>30</v>
      </c>
      <c r="M139">
        <v>4766</v>
      </c>
      <c r="N139" t="s">
        <v>96</v>
      </c>
      <c r="O139" t="s">
        <v>1910</v>
      </c>
      <c r="P139" t="s">
        <v>97</v>
      </c>
      <c r="Q139" t="s">
        <v>1911</v>
      </c>
      <c r="R139">
        <v>20877</v>
      </c>
      <c r="S139">
        <v>1</v>
      </c>
      <c r="T139">
        <v>1</v>
      </c>
      <c r="U139">
        <v>0</v>
      </c>
      <c r="V139" t="s">
        <v>1852</v>
      </c>
      <c r="W139" t="s">
        <v>102</v>
      </c>
      <c r="X139">
        <v>1</v>
      </c>
      <c r="Y139">
        <v>0</v>
      </c>
      <c r="Z139">
        <v>0</v>
      </c>
      <c r="AB139" t="s">
        <v>103</v>
      </c>
      <c r="AC139" t="s">
        <v>31</v>
      </c>
      <c r="AD139">
        <v>1</v>
      </c>
      <c r="AE139" t="s">
        <v>1911</v>
      </c>
      <c r="AF139" t="s">
        <v>94</v>
      </c>
      <c r="AG139">
        <v>1</v>
      </c>
      <c r="AJ139" t="s">
        <v>104</v>
      </c>
      <c r="AK139" t="s">
        <v>104</v>
      </c>
      <c r="AL139" t="s">
        <v>31</v>
      </c>
      <c r="AM139" t="s">
        <v>105</v>
      </c>
      <c r="AN139" t="s">
        <v>31</v>
      </c>
      <c r="AP139">
        <v>0</v>
      </c>
    </row>
    <row r="140" spans="1:42">
      <c r="A140" s="98" t="e">
        <f>#REF!</f>
        <v>#REF!</v>
      </c>
      <c r="B140" s="57" t="str">
        <f t="shared" si="10"/>
        <v>15:47:24</v>
      </c>
      <c r="C140" s="57" t="s">
        <v>101</v>
      </c>
      <c r="D140" s="58">
        <f t="shared" si="11"/>
        <v>30</v>
      </c>
      <c r="E140" s="81">
        <f t="shared" si="12"/>
        <v>47.66</v>
      </c>
      <c r="F140" s="83">
        <f t="shared" si="13"/>
        <v>1429.8</v>
      </c>
      <c r="G140" s="59" t="s">
        <v>8</v>
      </c>
      <c r="H140" s="59" t="str">
        <f t="shared" si="14"/>
        <v>00489771676TRLO1</v>
      </c>
      <c r="J140" t="s">
        <v>94</v>
      </c>
      <c r="K140" t="s">
        <v>95</v>
      </c>
      <c r="L140">
        <v>30</v>
      </c>
      <c r="M140">
        <v>4766</v>
      </c>
      <c r="N140" t="s">
        <v>96</v>
      </c>
      <c r="O140" t="s">
        <v>1912</v>
      </c>
      <c r="P140" t="s">
        <v>97</v>
      </c>
      <c r="Q140" t="s">
        <v>1913</v>
      </c>
      <c r="R140">
        <v>20877</v>
      </c>
      <c r="S140">
        <v>1</v>
      </c>
      <c r="T140">
        <v>1</v>
      </c>
      <c r="U140">
        <v>0</v>
      </c>
      <c r="V140" t="s">
        <v>1852</v>
      </c>
      <c r="W140" t="s">
        <v>102</v>
      </c>
      <c r="X140">
        <v>1</v>
      </c>
      <c r="Y140">
        <v>0</v>
      </c>
      <c r="Z140">
        <v>0</v>
      </c>
      <c r="AB140" t="s">
        <v>103</v>
      </c>
      <c r="AC140" t="s">
        <v>31</v>
      </c>
      <c r="AD140">
        <v>1</v>
      </c>
      <c r="AE140" t="s">
        <v>1913</v>
      </c>
      <c r="AF140" t="s">
        <v>94</v>
      </c>
      <c r="AG140">
        <v>1</v>
      </c>
      <c r="AJ140" t="s">
        <v>104</v>
      </c>
      <c r="AK140" t="s">
        <v>104</v>
      </c>
      <c r="AL140" t="s">
        <v>31</v>
      </c>
      <c r="AM140" t="s">
        <v>105</v>
      </c>
      <c r="AN140" t="s">
        <v>31</v>
      </c>
      <c r="AP140">
        <v>0</v>
      </c>
    </row>
    <row r="141" spans="1:42">
      <c r="A141" s="98" t="e">
        <f>#REF!</f>
        <v>#REF!</v>
      </c>
      <c r="B141" s="57" t="str">
        <f t="shared" si="10"/>
        <v>15:51:38</v>
      </c>
      <c r="C141" s="57" t="s">
        <v>101</v>
      </c>
      <c r="D141" s="58">
        <f t="shared" si="11"/>
        <v>210</v>
      </c>
      <c r="E141" s="81">
        <f t="shared" si="12"/>
        <v>47.66</v>
      </c>
      <c r="F141" s="83">
        <f t="shared" si="13"/>
        <v>10008.599999999999</v>
      </c>
      <c r="G141" s="59" t="s">
        <v>8</v>
      </c>
      <c r="H141" s="59" t="str">
        <f t="shared" si="14"/>
        <v>00489775058TRLO1</v>
      </c>
      <c r="J141" t="s">
        <v>94</v>
      </c>
      <c r="K141" t="s">
        <v>95</v>
      </c>
      <c r="L141">
        <v>210</v>
      </c>
      <c r="M141">
        <v>4766</v>
      </c>
      <c r="N141" t="s">
        <v>96</v>
      </c>
      <c r="O141" t="s">
        <v>1914</v>
      </c>
      <c r="P141" t="s">
        <v>97</v>
      </c>
      <c r="Q141" t="s">
        <v>1915</v>
      </c>
      <c r="R141">
        <v>20877</v>
      </c>
      <c r="S141">
        <v>1</v>
      </c>
      <c r="T141">
        <v>1</v>
      </c>
      <c r="U141">
        <v>0</v>
      </c>
      <c r="V141" t="s">
        <v>1852</v>
      </c>
      <c r="W141" t="s">
        <v>102</v>
      </c>
      <c r="X141">
        <v>1</v>
      </c>
      <c r="Y141">
        <v>0</v>
      </c>
      <c r="Z141">
        <v>0</v>
      </c>
      <c r="AB141" t="s">
        <v>103</v>
      </c>
      <c r="AC141" t="s">
        <v>31</v>
      </c>
      <c r="AD141">
        <v>1</v>
      </c>
      <c r="AE141" t="s">
        <v>1915</v>
      </c>
      <c r="AF141" t="s">
        <v>94</v>
      </c>
      <c r="AG141">
        <v>1</v>
      </c>
      <c r="AJ141" t="s">
        <v>104</v>
      </c>
      <c r="AK141" t="s">
        <v>104</v>
      </c>
      <c r="AL141" t="s">
        <v>31</v>
      </c>
      <c r="AM141" t="s">
        <v>105</v>
      </c>
      <c r="AN141" t="s">
        <v>31</v>
      </c>
      <c r="AP141">
        <v>0</v>
      </c>
    </row>
    <row r="142" spans="1:42">
      <c r="A142" s="98" t="e">
        <f>#REF!</f>
        <v>#REF!</v>
      </c>
      <c r="B142" s="57" t="str">
        <f t="shared" si="10"/>
        <v>15:51:51</v>
      </c>
      <c r="C142" s="57" t="s">
        <v>101</v>
      </c>
      <c r="D142" s="58">
        <f t="shared" si="11"/>
        <v>20</v>
      </c>
      <c r="E142" s="81">
        <f t="shared" si="12"/>
        <v>47.66</v>
      </c>
      <c r="F142" s="83">
        <f t="shared" si="13"/>
        <v>953.19999999999993</v>
      </c>
      <c r="G142" s="59" t="s">
        <v>8</v>
      </c>
      <c r="H142" s="59" t="str">
        <f t="shared" si="14"/>
        <v>00489775258TRLO1</v>
      </c>
      <c r="J142" t="s">
        <v>94</v>
      </c>
      <c r="K142" t="s">
        <v>95</v>
      </c>
      <c r="L142">
        <v>20</v>
      </c>
      <c r="M142">
        <v>4766</v>
      </c>
      <c r="N142" t="s">
        <v>96</v>
      </c>
      <c r="O142" t="s">
        <v>1916</v>
      </c>
      <c r="P142" t="s">
        <v>97</v>
      </c>
      <c r="Q142" t="s">
        <v>1917</v>
      </c>
      <c r="R142">
        <v>20877</v>
      </c>
      <c r="S142">
        <v>1</v>
      </c>
      <c r="T142">
        <v>1</v>
      </c>
      <c r="U142">
        <v>0</v>
      </c>
      <c r="V142" t="s">
        <v>1852</v>
      </c>
      <c r="W142" t="s">
        <v>102</v>
      </c>
      <c r="X142">
        <v>1</v>
      </c>
      <c r="Y142">
        <v>0</v>
      </c>
      <c r="Z142">
        <v>0</v>
      </c>
      <c r="AB142" t="s">
        <v>103</v>
      </c>
      <c r="AC142" t="s">
        <v>31</v>
      </c>
      <c r="AD142">
        <v>1</v>
      </c>
      <c r="AE142" t="s">
        <v>1917</v>
      </c>
      <c r="AF142" t="s">
        <v>94</v>
      </c>
      <c r="AG142">
        <v>1</v>
      </c>
      <c r="AJ142" t="s">
        <v>104</v>
      </c>
      <c r="AK142" t="s">
        <v>104</v>
      </c>
      <c r="AL142" t="s">
        <v>31</v>
      </c>
      <c r="AM142" t="s">
        <v>105</v>
      </c>
      <c r="AN142" t="s">
        <v>31</v>
      </c>
      <c r="AP142">
        <v>0</v>
      </c>
    </row>
    <row r="143" spans="1:42">
      <c r="A143" s="98" t="e">
        <f>#REF!</f>
        <v>#REF!</v>
      </c>
      <c r="B143" s="57" t="str">
        <f t="shared" si="10"/>
        <v>15:54:18</v>
      </c>
      <c r="C143" s="57" t="s">
        <v>101</v>
      </c>
      <c r="D143" s="58">
        <f t="shared" si="11"/>
        <v>10000</v>
      </c>
      <c r="E143" s="81">
        <f t="shared" si="12"/>
        <v>47.66</v>
      </c>
      <c r="F143" s="83">
        <f t="shared" si="13"/>
        <v>476599.99999999994</v>
      </c>
      <c r="G143" s="59" t="s">
        <v>8</v>
      </c>
      <c r="H143" s="59" t="str">
        <f t="shared" si="14"/>
        <v>00489777556TRLO1</v>
      </c>
      <c r="J143" t="s">
        <v>94</v>
      </c>
      <c r="K143" t="s">
        <v>95</v>
      </c>
      <c r="L143">
        <v>10000</v>
      </c>
      <c r="M143">
        <v>4766</v>
      </c>
      <c r="N143" t="s">
        <v>1681</v>
      </c>
      <c r="O143" t="s">
        <v>1918</v>
      </c>
      <c r="P143" t="s">
        <v>1683</v>
      </c>
      <c r="Q143" t="s">
        <v>1919</v>
      </c>
      <c r="R143">
        <v>20877</v>
      </c>
      <c r="S143">
        <v>1</v>
      </c>
      <c r="T143">
        <v>1</v>
      </c>
      <c r="U143">
        <v>0</v>
      </c>
      <c r="V143" t="s">
        <v>1685</v>
      </c>
      <c r="W143" t="s">
        <v>102</v>
      </c>
      <c r="X143">
        <v>1</v>
      </c>
      <c r="Y143">
        <v>0</v>
      </c>
      <c r="Z143">
        <v>0</v>
      </c>
      <c r="AB143" t="s">
        <v>1920</v>
      </c>
      <c r="AC143" t="s">
        <v>31</v>
      </c>
      <c r="AD143">
        <v>1</v>
      </c>
      <c r="AE143" t="s">
        <v>1919</v>
      </c>
      <c r="AF143" t="s">
        <v>94</v>
      </c>
      <c r="AG143">
        <v>1</v>
      </c>
      <c r="AJ143" t="s">
        <v>104</v>
      </c>
      <c r="AK143" t="s">
        <v>104</v>
      </c>
      <c r="AL143" t="s">
        <v>31</v>
      </c>
      <c r="AM143" t="s">
        <v>105</v>
      </c>
      <c r="AN143" t="s">
        <v>31</v>
      </c>
      <c r="AP143">
        <v>0</v>
      </c>
    </row>
    <row r="144" spans="1:42">
      <c r="A144" s="98" t="e">
        <f>#REF!</f>
        <v>#REF!</v>
      </c>
      <c r="B144" s="57" t="str">
        <f t="shared" si="10"/>
        <v>16:02:14</v>
      </c>
      <c r="C144" s="57" t="s">
        <v>101</v>
      </c>
      <c r="D144" s="58">
        <f t="shared" si="11"/>
        <v>209</v>
      </c>
      <c r="E144" s="81">
        <f t="shared" si="12"/>
        <v>47.64</v>
      </c>
      <c r="F144" s="83">
        <f t="shared" si="13"/>
        <v>9956.76</v>
      </c>
      <c r="G144" s="59" t="s">
        <v>8</v>
      </c>
      <c r="H144" s="59" t="str">
        <f t="shared" si="14"/>
        <v>00489785645TRLO1</v>
      </c>
      <c r="J144" t="s">
        <v>94</v>
      </c>
      <c r="K144" t="s">
        <v>95</v>
      </c>
      <c r="L144">
        <v>209</v>
      </c>
      <c r="M144">
        <v>4764</v>
      </c>
      <c r="N144" t="s">
        <v>1717</v>
      </c>
      <c r="O144" t="s">
        <v>1921</v>
      </c>
      <c r="P144" t="s">
        <v>1683</v>
      </c>
      <c r="Q144" t="s">
        <v>1922</v>
      </c>
      <c r="R144">
        <v>20877</v>
      </c>
      <c r="S144">
        <v>1</v>
      </c>
      <c r="T144">
        <v>1</v>
      </c>
      <c r="U144">
        <v>0</v>
      </c>
      <c r="V144" t="s">
        <v>1685</v>
      </c>
      <c r="W144" t="s">
        <v>102</v>
      </c>
      <c r="X144">
        <v>1</v>
      </c>
      <c r="Y144">
        <v>0</v>
      </c>
      <c r="Z144">
        <v>0</v>
      </c>
      <c r="AB144" t="s">
        <v>103</v>
      </c>
      <c r="AC144" t="s">
        <v>31</v>
      </c>
      <c r="AD144">
        <v>1</v>
      </c>
      <c r="AE144" t="s">
        <v>1922</v>
      </c>
      <c r="AF144" t="s">
        <v>94</v>
      </c>
      <c r="AG144">
        <v>1</v>
      </c>
      <c r="AH144" t="s">
        <v>1923</v>
      </c>
      <c r="AJ144" t="s">
        <v>104</v>
      </c>
      <c r="AK144" t="s">
        <v>104</v>
      </c>
      <c r="AL144" t="s">
        <v>31</v>
      </c>
      <c r="AM144" t="s">
        <v>105</v>
      </c>
      <c r="AN144" t="s">
        <v>31</v>
      </c>
      <c r="AP144">
        <v>0</v>
      </c>
    </row>
    <row r="145" spans="1:8">
      <c r="A145" s="98" t="e">
        <f>#REF!</f>
        <v>#REF!</v>
      </c>
      <c r="B145" s="57" t="e">
        <f t="shared" si="10"/>
        <v>#VALUE!</v>
      </c>
      <c r="C145" s="57" t="s">
        <v>101</v>
      </c>
      <c r="D145" s="58">
        <f t="shared" si="11"/>
        <v>0</v>
      </c>
      <c r="E145" s="81">
        <f t="shared" si="12"/>
        <v>0</v>
      </c>
      <c r="F145" s="83">
        <f t="shared" si="13"/>
        <v>0</v>
      </c>
      <c r="G145" s="59" t="s">
        <v>8</v>
      </c>
      <c r="H145" s="59">
        <f t="shared" si="14"/>
        <v>0</v>
      </c>
    </row>
    <row r="146" spans="1:8">
      <c r="A146" s="98" t="e">
        <f>#REF!</f>
        <v>#REF!</v>
      </c>
      <c r="B146" s="57" t="e">
        <f t="shared" si="10"/>
        <v>#VALUE!</v>
      </c>
      <c r="C146" s="57" t="s">
        <v>101</v>
      </c>
      <c r="D146" s="58">
        <f t="shared" si="11"/>
        <v>0</v>
      </c>
      <c r="E146" s="81">
        <f t="shared" si="12"/>
        <v>0</v>
      </c>
      <c r="F146" s="83">
        <f t="shared" si="13"/>
        <v>0</v>
      </c>
      <c r="G146" s="59" t="s">
        <v>8</v>
      </c>
      <c r="H146" s="59">
        <f t="shared" si="14"/>
        <v>0</v>
      </c>
    </row>
    <row r="147" spans="1:8">
      <c r="A147" s="98" t="e">
        <f>#REF!</f>
        <v>#REF!</v>
      </c>
      <c r="B147" s="57" t="e">
        <f t="shared" si="10"/>
        <v>#VALUE!</v>
      </c>
      <c r="C147" s="57" t="s">
        <v>101</v>
      </c>
      <c r="D147" s="58">
        <f t="shared" si="11"/>
        <v>0</v>
      </c>
      <c r="E147" s="81">
        <f t="shared" si="12"/>
        <v>0</v>
      </c>
      <c r="F147" s="83">
        <f t="shared" si="13"/>
        <v>0</v>
      </c>
      <c r="G147" s="59" t="s">
        <v>8</v>
      </c>
      <c r="H147" s="59">
        <f t="shared" si="14"/>
        <v>0</v>
      </c>
    </row>
    <row r="148" spans="1:8">
      <c r="A148" s="98" t="e">
        <f>#REF!</f>
        <v>#REF!</v>
      </c>
      <c r="B148" s="57" t="e">
        <f t="shared" si="10"/>
        <v>#VALUE!</v>
      </c>
      <c r="C148" s="57" t="s">
        <v>101</v>
      </c>
      <c r="D148" s="58">
        <f t="shared" si="11"/>
        <v>0</v>
      </c>
      <c r="E148" s="81">
        <f t="shared" si="12"/>
        <v>0</v>
      </c>
      <c r="F148" s="83">
        <f t="shared" si="13"/>
        <v>0</v>
      </c>
      <c r="G148" s="59" t="s">
        <v>8</v>
      </c>
      <c r="H148" s="59">
        <f t="shared" si="14"/>
        <v>0</v>
      </c>
    </row>
    <row r="149" spans="1:8">
      <c r="A149" s="98" t="e">
        <f>#REF!</f>
        <v>#REF!</v>
      </c>
      <c r="B149" s="57" t="e">
        <f t="shared" si="10"/>
        <v>#VALUE!</v>
      </c>
      <c r="C149" s="57" t="s">
        <v>101</v>
      </c>
      <c r="D149" s="58">
        <f t="shared" si="11"/>
        <v>0</v>
      </c>
      <c r="E149" s="81">
        <f t="shared" si="12"/>
        <v>0</v>
      </c>
      <c r="F149" s="83">
        <f t="shared" si="13"/>
        <v>0</v>
      </c>
      <c r="G149" s="59" t="s">
        <v>8</v>
      </c>
      <c r="H149" s="59">
        <f t="shared" si="14"/>
        <v>0</v>
      </c>
    </row>
    <row r="150" spans="1:8">
      <c r="A150" s="98" t="e">
        <f>#REF!</f>
        <v>#REF!</v>
      </c>
      <c r="B150" s="57" t="e">
        <f t="shared" si="10"/>
        <v>#VALUE!</v>
      </c>
      <c r="C150" s="57" t="s">
        <v>101</v>
      </c>
      <c r="D150" s="58">
        <f t="shared" si="11"/>
        <v>0</v>
      </c>
      <c r="E150" s="81">
        <f t="shared" si="12"/>
        <v>0</v>
      </c>
      <c r="F150" s="83">
        <f t="shared" si="13"/>
        <v>0</v>
      </c>
      <c r="G150" s="59" t="s">
        <v>8</v>
      </c>
      <c r="H150" s="59">
        <f t="shared" si="14"/>
        <v>0</v>
      </c>
    </row>
    <row r="151" spans="1:8">
      <c r="A151" s="98" t="e">
        <f>#REF!</f>
        <v>#REF!</v>
      </c>
      <c r="B151" s="57" t="e">
        <f t="shared" si="10"/>
        <v>#VALUE!</v>
      </c>
      <c r="C151" s="57" t="s">
        <v>101</v>
      </c>
      <c r="D151" s="58">
        <f t="shared" si="11"/>
        <v>0</v>
      </c>
      <c r="E151" s="81">
        <f t="shared" si="12"/>
        <v>0</v>
      </c>
      <c r="F151" s="83">
        <f t="shared" si="13"/>
        <v>0</v>
      </c>
      <c r="G151" s="59" t="s">
        <v>8</v>
      </c>
      <c r="H151" s="59">
        <f t="shared" si="14"/>
        <v>0</v>
      </c>
    </row>
    <row r="152" spans="1:8">
      <c r="A152" s="98" t="e">
        <f>#REF!</f>
        <v>#REF!</v>
      </c>
      <c r="B152" s="57" t="e">
        <f t="shared" si="10"/>
        <v>#VALUE!</v>
      </c>
      <c r="C152" s="57" t="s">
        <v>101</v>
      </c>
      <c r="D152" s="58">
        <f t="shared" si="11"/>
        <v>0</v>
      </c>
      <c r="E152" s="81">
        <f t="shared" si="12"/>
        <v>0</v>
      </c>
      <c r="F152" s="83">
        <f t="shared" si="13"/>
        <v>0</v>
      </c>
      <c r="G152" s="59" t="s">
        <v>8</v>
      </c>
      <c r="H152" s="59">
        <f t="shared" si="14"/>
        <v>0</v>
      </c>
    </row>
    <row r="153" spans="1:8">
      <c r="A153" s="98" t="e">
        <f>#REF!</f>
        <v>#REF!</v>
      </c>
      <c r="B153" s="57" t="e">
        <f t="shared" si="10"/>
        <v>#VALUE!</v>
      </c>
      <c r="C153" s="57" t="s">
        <v>101</v>
      </c>
      <c r="D153" s="58">
        <f t="shared" si="11"/>
        <v>0</v>
      </c>
      <c r="E153" s="81">
        <f t="shared" si="12"/>
        <v>0</v>
      </c>
      <c r="F153" s="83">
        <f t="shared" si="13"/>
        <v>0</v>
      </c>
      <c r="G153" s="59" t="s">
        <v>8</v>
      </c>
      <c r="H153" s="59">
        <f t="shared" si="14"/>
        <v>0</v>
      </c>
    </row>
    <row r="154" spans="1:8">
      <c r="A154" s="98" t="e">
        <f>#REF!</f>
        <v>#REF!</v>
      </c>
      <c r="B154" s="57" t="e">
        <f t="shared" si="10"/>
        <v>#VALUE!</v>
      </c>
      <c r="C154" s="57" t="s">
        <v>101</v>
      </c>
      <c r="D154" s="58">
        <f t="shared" si="11"/>
        <v>0</v>
      </c>
      <c r="E154" s="81">
        <f t="shared" si="12"/>
        <v>0</v>
      </c>
      <c r="F154" s="83">
        <f t="shared" si="13"/>
        <v>0</v>
      </c>
      <c r="G154" s="59" t="s">
        <v>8</v>
      </c>
      <c r="H154" s="59">
        <f t="shared" si="14"/>
        <v>0</v>
      </c>
    </row>
    <row r="155" spans="1:8">
      <c r="A155" s="98" t="e">
        <f>#REF!</f>
        <v>#REF!</v>
      </c>
      <c r="B155" s="57" t="e">
        <f t="shared" si="10"/>
        <v>#VALUE!</v>
      </c>
      <c r="C155" s="57" t="s">
        <v>101</v>
      </c>
      <c r="D155" s="58">
        <f t="shared" si="11"/>
        <v>0</v>
      </c>
      <c r="E155" s="81">
        <f t="shared" si="12"/>
        <v>0</v>
      </c>
      <c r="F155" s="83">
        <f t="shared" si="13"/>
        <v>0</v>
      </c>
      <c r="G155" s="59" t="s">
        <v>8</v>
      </c>
      <c r="H155" s="59">
        <f t="shared" si="14"/>
        <v>0</v>
      </c>
    </row>
    <row r="156" spans="1:8">
      <c r="A156" s="98" t="e">
        <f>#REF!</f>
        <v>#REF!</v>
      </c>
      <c r="B156" s="57" t="e">
        <f t="shared" si="10"/>
        <v>#VALUE!</v>
      </c>
      <c r="C156" s="57" t="s">
        <v>101</v>
      </c>
      <c r="D156" s="58">
        <f t="shared" si="11"/>
        <v>0</v>
      </c>
      <c r="E156" s="81">
        <f t="shared" si="12"/>
        <v>0</v>
      </c>
      <c r="F156" s="83">
        <f t="shared" si="13"/>
        <v>0</v>
      </c>
      <c r="G156" s="59" t="s">
        <v>8</v>
      </c>
      <c r="H156" s="59">
        <f t="shared" si="14"/>
        <v>0</v>
      </c>
    </row>
    <row r="157" spans="1:8">
      <c r="A157" s="98" t="e">
        <f>#REF!</f>
        <v>#REF!</v>
      </c>
      <c r="B157" s="57" t="e">
        <f t="shared" si="10"/>
        <v>#VALUE!</v>
      </c>
      <c r="C157" s="57" t="s">
        <v>101</v>
      </c>
      <c r="D157" s="58">
        <f t="shared" si="11"/>
        <v>0</v>
      </c>
      <c r="E157" s="81">
        <f t="shared" si="12"/>
        <v>0</v>
      </c>
      <c r="F157" s="83">
        <f t="shared" si="13"/>
        <v>0</v>
      </c>
      <c r="G157" s="59" t="s">
        <v>8</v>
      </c>
      <c r="H157" s="59">
        <f t="shared" si="14"/>
        <v>0</v>
      </c>
    </row>
    <row r="158" spans="1:8">
      <c r="A158" s="98" t="e">
        <f>#REF!</f>
        <v>#REF!</v>
      </c>
      <c r="B158" s="57" t="e">
        <f t="shared" si="10"/>
        <v>#VALUE!</v>
      </c>
      <c r="C158" s="57" t="s">
        <v>101</v>
      </c>
      <c r="D158" s="58">
        <f t="shared" si="11"/>
        <v>0</v>
      </c>
      <c r="E158" s="81">
        <f t="shared" si="12"/>
        <v>0</v>
      </c>
      <c r="F158" s="83">
        <f t="shared" si="13"/>
        <v>0</v>
      </c>
      <c r="G158" s="59" t="s">
        <v>8</v>
      </c>
      <c r="H158" s="59">
        <f t="shared" si="14"/>
        <v>0</v>
      </c>
    </row>
    <row r="159" spans="1:8">
      <c r="A159" s="98" t="e">
        <f>#REF!</f>
        <v>#REF!</v>
      </c>
      <c r="B159" s="57" t="e">
        <f t="shared" si="10"/>
        <v>#VALUE!</v>
      </c>
      <c r="C159" s="57" t="s">
        <v>101</v>
      </c>
      <c r="D159" s="58">
        <f t="shared" si="11"/>
        <v>0</v>
      </c>
      <c r="E159" s="81">
        <f t="shared" si="12"/>
        <v>0</v>
      </c>
      <c r="F159" s="83">
        <f t="shared" si="13"/>
        <v>0</v>
      </c>
      <c r="G159" s="59" t="s">
        <v>8</v>
      </c>
      <c r="H159" s="59">
        <f t="shared" si="14"/>
        <v>0</v>
      </c>
    </row>
    <row r="160" spans="1:8">
      <c r="A160" s="98" t="e">
        <f>#REF!</f>
        <v>#REF!</v>
      </c>
      <c r="B160" s="57" t="e">
        <f t="shared" si="10"/>
        <v>#VALUE!</v>
      </c>
      <c r="C160" s="57" t="s">
        <v>101</v>
      </c>
      <c r="D160" s="58">
        <f t="shared" si="11"/>
        <v>0</v>
      </c>
      <c r="E160" s="81">
        <f t="shared" si="12"/>
        <v>0</v>
      </c>
      <c r="F160" s="83">
        <f t="shared" si="13"/>
        <v>0</v>
      </c>
      <c r="G160" s="59" t="s">
        <v>8</v>
      </c>
      <c r="H160" s="59">
        <f t="shared" si="14"/>
        <v>0</v>
      </c>
    </row>
    <row r="161" spans="1:8">
      <c r="A161" s="98" t="e">
        <f>#REF!</f>
        <v>#REF!</v>
      </c>
      <c r="B161" s="57" t="e">
        <f t="shared" si="10"/>
        <v>#VALUE!</v>
      </c>
      <c r="C161" s="57" t="s">
        <v>101</v>
      </c>
      <c r="D161" s="58">
        <f t="shared" si="11"/>
        <v>0</v>
      </c>
      <c r="E161" s="81">
        <f t="shared" si="12"/>
        <v>0</v>
      </c>
      <c r="F161" s="83">
        <f t="shared" si="13"/>
        <v>0</v>
      </c>
      <c r="G161" s="59" t="s">
        <v>8</v>
      </c>
      <c r="H161" s="59">
        <f t="shared" si="14"/>
        <v>0</v>
      </c>
    </row>
    <row r="162" spans="1:8">
      <c r="A162" s="98" t="e">
        <f>#REF!</f>
        <v>#REF!</v>
      </c>
      <c r="B162" s="57" t="e">
        <f t="shared" si="10"/>
        <v>#VALUE!</v>
      </c>
      <c r="C162" s="57" t="s">
        <v>101</v>
      </c>
      <c r="D162" s="58">
        <f t="shared" si="11"/>
        <v>0</v>
      </c>
      <c r="E162" s="81">
        <f t="shared" si="12"/>
        <v>0</v>
      </c>
      <c r="F162" s="83">
        <f t="shared" si="13"/>
        <v>0</v>
      </c>
      <c r="G162" s="59" t="s">
        <v>8</v>
      </c>
      <c r="H162" s="59">
        <f t="shared" si="14"/>
        <v>0</v>
      </c>
    </row>
    <row r="163" spans="1:8">
      <c r="A163" s="98" t="e">
        <f>#REF!</f>
        <v>#REF!</v>
      </c>
      <c r="B163" s="57" t="e">
        <f t="shared" si="10"/>
        <v>#VALUE!</v>
      </c>
      <c r="C163" s="57" t="s">
        <v>101</v>
      </c>
      <c r="D163" s="58">
        <f t="shared" si="11"/>
        <v>0</v>
      </c>
      <c r="E163" s="81">
        <f t="shared" si="12"/>
        <v>0</v>
      </c>
      <c r="F163" s="83">
        <f t="shared" si="13"/>
        <v>0</v>
      </c>
      <c r="G163" s="59" t="s">
        <v>8</v>
      </c>
      <c r="H163" s="59">
        <f t="shared" si="14"/>
        <v>0</v>
      </c>
    </row>
    <row r="164" spans="1:8">
      <c r="A164" s="98" t="e">
        <f>#REF!</f>
        <v>#REF!</v>
      </c>
      <c r="B164" s="57" t="e">
        <f t="shared" si="10"/>
        <v>#VALUE!</v>
      </c>
      <c r="C164" s="57" t="s">
        <v>101</v>
      </c>
      <c r="D164" s="58">
        <f t="shared" si="11"/>
        <v>0</v>
      </c>
      <c r="E164" s="81">
        <f t="shared" si="12"/>
        <v>0</v>
      </c>
      <c r="F164" s="83">
        <f t="shared" si="13"/>
        <v>0</v>
      </c>
      <c r="G164" s="59" t="s">
        <v>8</v>
      </c>
      <c r="H164" s="59">
        <f t="shared" si="14"/>
        <v>0</v>
      </c>
    </row>
    <row r="165" spans="1:8">
      <c r="A165" s="98" t="e">
        <f>#REF!</f>
        <v>#REF!</v>
      </c>
      <c r="B165" s="57" t="e">
        <f t="shared" si="10"/>
        <v>#VALUE!</v>
      </c>
      <c r="C165" s="57" t="s">
        <v>101</v>
      </c>
      <c r="D165" s="58">
        <f t="shared" si="11"/>
        <v>0</v>
      </c>
      <c r="E165" s="81">
        <f t="shared" si="12"/>
        <v>0</v>
      </c>
      <c r="F165" s="83">
        <f t="shared" si="13"/>
        <v>0</v>
      </c>
      <c r="G165" s="59" t="s">
        <v>8</v>
      </c>
      <c r="H165" s="59">
        <f t="shared" si="14"/>
        <v>0</v>
      </c>
    </row>
    <row r="166" spans="1:8">
      <c r="A166" s="98" t="e">
        <f>#REF!</f>
        <v>#REF!</v>
      </c>
      <c r="B166" s="57" t="e">
        <f t="shared" si="10"/>
        <v>#VALUE!</v>
      </c>
      <c r="C166" s="57" t="s">
        <v>101</v>
      </c>
      <c r="D166" s="58">
        <f t="shared" si="11"/>
        <v>0</v>
      </c>
      <c r="E166" s="81">
        <f t="shared" si="12"/>
        <v>0</v>
      </c>
      <c r="F166" s="83">
        <f t="shared" si="13"/>
        <v>0</v>
      </c>
      <c r="G166" s="59" t="s">
        <v>8</v>
      </c>
      <c r="H166" s="59">
        <f t="shared" si="14"/>
        <v>0</v>
      </c>
    </row>
    <row r="167" spans="1:8">
      <c r="A167" s="98" t="e">
        <f>#REF!</f>
        <v>#REF!</v>
      </c>
      <c r="B167" s="57" t="e">
        <f t="shared" si="10"/>
        <v>#VALUE!</v>
      </c>
      <c r="C167" s="57" t="s">
        <v>101</v>
      </c>
      <c r="D167" s="58">
        <f t="shared" si="11"/>
        <v>0</v>
      </c>
      <c r="E167" s="81">
        <f t="shared" si="12"/>
        <v>0</v>
      </c>
      <c r="F167" s="83">
        <f t="shared" si="13"/>
        <v>0</v>
      </c>
      <c r="G167" s="59" t="s">
        <v>8</v>
      </c>
      <c r="H167" s="59">
        <f t="shared" si="14"/>
        <v>0</v>
      </c>
    </row>
    <row r="168" spans="1:8">
      <c r="A168" s="98" t="e">
        <f>#REF!</f>
        <v>#REF!</v>
      </c>
      <c r="B168" s="57" t="e">
        <f t="shared" si="10"/>
        <v>#VALUE!</v>
      </c>
      <c r="C168" s="57" t="s">
        <v>101</v>
      </c>
      <c r="D168" s="58">
        <f t="shared" si="11"/>
        <v>0</v>
      </c>
      <c r="E168" s="81">
        <f t="shared" si="12"/>
        <v>0</v>
      </c>
      <c r="F168" s="83">
        <f t="shared" si="13"/>
        <v>0</v>
      </c>
      <c r="G168" s="59" t="s">
        <v>8</v>
      </c>
      <c r="H168" s="59">
        <f t="shared" si="14"/>
        <v>0</v>
      </c>
    </row>
    <row r="169" spans="1:8">
      <c r="A169" s="98" t="e">
        <f>#REF!</f>
        <v>#REF!</v>
      </c>
      <c r="B169" s="57" t="e">
        <f t="shared" si="10"/>
        <v>#VALUE!</v>
      </c>
      <c r="C169" s="57" t="s">
        <v>101</v>
      </c>
      <c r="D169" s="58">
        <f t="shared" si="11"/>
        <v>0</v>
      </c>
      <c r="E169" s="81">
        <f t="shared" si="12"/>
        <v>0</v>
      </c>
      <c r="F169" s="83">
        <f t="shared" si="13"/>
        <v>0</v>
      </c>
      <c r="G169" s="59" t="s">
        <v>8</v>
      </c>
      <c r="H169" s="59">
        <f t="shared" si="14"/>
        <v>0</v>
      </c>
    </row>
    <row r="170" spans="1:8">
      <c r="A170" s="98" t="e">
        <f>#REF!</f>
        <v>#REF!</v>
      </c>
      <c r="B170" s="57" t="e">
        <f t="shared" si="10"/>
        <v>#VALUE!</v>
      </c>
      <c r="C170" s="57" t="s">
        <v>101</v>
      </c>
      <c r="D170" s="58">
        <f t="shared" si="11"/>
        <v>0</v>
      </c>
      <c r="E170" s="81">
        <f t="shared" si="12"/>
        <v>0</v>
      </c>
      <c r="F170" s="83">
        <f t="shared" si="13"/>
        <v>0</v>
      </c>
      <c r="G170" s="59" t="s">
        <v>8</v>
      </c>
      <c r="H170" s="59">
        <f t="shared" si="14"/>
        <v>0</v>
      </c>
    </row>
    <row r="171" spans="1:8">
      <c r="A171" s="98" t="e">
        <f>#REF!</f>
        <v>#REF!</v>
      </c>
      <c r="B171" s="57" t="e">
        <f t="shared" si="10"/>
        <v>#VALUE!</v>
      </c>
      <c r="C171" s="57" t="s">
        <v>101</v>
      </c>
      <c r="D171" s="58">
        <f t="shared" si="11"/>
        <v>0</v>
      </c>
      <c r="E171" s="81">
        <f t="shared" si="12"/>
        <v>0</v>
      </c>
      <c r="F171" s="83">
        <f t="shared" si="13"/>
        <v>0</v>
      </c>
      <c r="G171" s="59" t="s">
        <v>8</v>
      </c>
      <c r="H171" s="59">
        <f t="shared" si="14"/>
        <v>0</v>
      </c>
    </row>
    <row r="172" spans="1:8">
      <c r="A172" s="98" t="e">
        <f>#REF!</f>
        <v>#REF!</v>
      </c>
      <c r="B172" s="57" t="e">
        <f t="shared" si="10"/>
        <v>#VALUE!</v>
      </c>
      <c r="C172" s="57" t="s">
        <v>101</v>
      </c>
      <c r="D172" s="58">
        <f t="shared" si="11"/>
        <v>0</v>
      </c>
      <c r="E172" s="81">
        <f t="shared" si="12"/>
        <v>0</v>
      </c>
      <c r="F172" s="83">
        <f t="shared" si="13"/>
        <v>0</v>
      </c>
      <c r="G172" s="59" t="s">
        <v>8</v>
      </c>
      <c r="H172" s="59">
        <f t="shared" si="14"/>
        <v>0</v>
      </c>
    </row>
    <row r="173" spans="1:8">
      <c r="A173" s="98" t="e">
        <f>#REF!</f>
        <v>#REF!</v>
      </c>
      <c r="B173" s="57" t="e">
        <f t="shared" si="10"/>
        <v>#VALUE!</v>
      </c>
      <c r="C173" s="57" t="s">
        <v>101</v>
      </c>
      <c r="D173" s="58">
        <f t="shared" si="11"/>
        <v>0</v>
      </c>
      <c r="E173" s="81">
        <f t="shared" si="12"/>
        <v>0</v>
      </c>
      <c r="F173" s="83">
        <f t="shared" si="13"/>
        <v>0</v>
      </c>
      <c r="G173" s="59" t="s">
        <v>8</v>
      </c>
      <c r="H173" s="59">
        <f t="shared" si="14"/>
        <v>0</v>
      </c>
    </row>
    <row r="174" spans="1:8">
      <c r="A174" s="98" t="e">
        <f>#REF!</f>
        <v>#REF!</v>
      </c>
      <c r="B174" s="57" t="e">
        <f t="shared" si="10"/>
        <v>#VALUE!</v>
      </c>
      <c r="C174" s="57" t="s">
        <v>101</v>
      </c>
      <c r="D174" s="58">
        <f t="shared" si="11"/>
        <v>0</v>
      </c>
      <c r="E174" s="81">
        <f t="shared" si="12"/>
        <v>0</v>
      </c>
      <c r="F174" s="83">
        <f t="shared" si="13"/>
        <v>0</v>
      </c>
      <c r="G174" s="59" t="s">
        <v>8</v>
      </c>
      <c r="H174" s="59">
        <f t="shared" si="14"/>
        <v>0</v>
      </c>
    </row>
    <row r="175" spans="1:8">
      <c r="A175" s="98" t="e">
        <f>#REF!</f>
        <v>#REF!</v>
      </c>
      <c r="B175" s="57" t="e">
        <f t="shared" si="10"/>
        <v>#VALUE!</v>
      </c>
      <c r="C175" s="57" t="s">
        <v>101</v>
      </c>
      <c r="D175" s="58">
        <f t="shared" si="11"/>
        <v>0</v>
      </c>
      <c r="E175" s="81">
        <f t="shared" si="12"/>
        <v>0</v>
      </c>
      <c r="F175" s="83">
        <f t="shared" si="13"/>
        <v>0</v>
      </c>
      <c r="G175" s="59" t="s">
        <v>8</v>
      </c>
      <c r="H175" s="59">
        <f t="shared" si="14"/>
        <v>0</v>
      </c>
    </row>
    <row r="176" spans="1:8">
      <c r="A176" s="98" t="e">
        <f>#REF!</f>
        <v>#REF!</v>
      </c>
      <c r="B176" s="57" t="e">
        <f t="shared" si="10"/>
        <v>#VALUE!</v>
      </c>
      <c r="C176" s="57" t="s">
        <v>101</v>
      </c>
      <c r="D176" s="58">
        <f t="shared" si="11"/>
        <v>0</v>
      </c>
      <c r="E176" s="81">
        <f t="shared" si="12"/>
        <v>0</v>
      </c>
      <c r="F176" s="83">
        <f t="shared" si="13"/>
        <v>0</v>
      </c>
      <c r="G176" s="59" t="s">
        <v>8</v>
      </c>
      <c r="H176" s="59">
        <f t="shared" si="14"/>
        <v>0</v>
      </c>
    </row>
    <row r="177" spans="1:8">
      <c r="A177" s="98" t="e">
        <f>#REF!</f>
        <v>#REF!</v>
      </c>
      <c r="B177" s="57" t="e">
        <f t="shared" si="10"/>
        <v>#VALUE!</v>
      </c>
      <c r="C177" s="57" t="s">
        <v>101</v>
      </c>
      <c r="D177" s="58">
        <f t="shared" si="11"/>
        <v>0</v>
      </c>
      <c r="E177" s="81">
        <f t="shared" si="12"/>
        <v>0</v>
      </c>
      <c r="F177" s="83">
        <f t="shared" si="13"/>
        <v>0</v>
      </c>
      <c r="G177" s="59" t="s">
        <v>8</v>
      </c>
      <c r="H177" s="59">
        <f t="shared" si="14"/>
        <v>0</v>
      </c>
    </row>
    <row r="178" spans="1:8">
      <c r="A178" s="98" t="e">
        <f>#REF!</f>
        <v>#REF!</v>
      </c>
      <c r="B178" s="57" t="e">
        <f t="shared" si="10"/>
        <v>#VALUE!</v>
      </c>
      <c r="C178" s="57" t="s">
        <v>101</v>
      </c>
      <c r="D178" s="58">
        <f t="shared" si="11"/>
        <v>0</v>
      </c>
      <c r="E178" s="81">
        <f t="shared" si="12"/>
        <v>0</v>
      </c>
      <c r="F178" s="83">
        <f t="shared" si="13"/>
        <v>0</v>
      </c>
      <c r="G178" s="59" t="s">
        <v>8</v>
      </c>
      <c r="H178" s="59">
        <f t="shared" si="14"/>
        <v>0</v>
      </c>
    </row>
    <row r="179" spans="1:8">
      <c r="A179" s="98" t="e">
        <f>#REF!</f>
        <v>#REF!</v>
      </c>
      <c r="B179" s="57" t="e">
        <f t="shared" si="10"/>
        <v>#VALUE!</v>
      </c>
      <c r="C179" s="57" t="s">
        <v>101</v>
      </c>
      <c r="D179" s="58">
        <f t="shared" si="11"/>
        <v>0</v>
      </c>
      <c r="E179" s="81">
        <f t="shared" si="12"/>
        <v>0</v>
      </c>
      <c r="F179" s="83">
        <f t="shared" si="13"/>
        <v>0</v>
      </c>
      <c r="G179" s="59" t="s">
        <v>8</v>
      </c>
      <c r="H179" s="59">
        <f t="shared" si="14"/>
        <v>0</v>
      </c>
    </row>
    <row r="180" spans="1:8">
      <c r="A180" s="98" t="e">
        <f>#REF!</f>
        <v>#REF!</v>
      </c>
      <c r="B180" s="57" t="e">
        <f t="shared" si="10"/>
        <v>#VALUE!</v>
      </c>
      <c r="C180" s="57" t="s">
        <v>101</v>
      </c>
      <c r="D180" s="58">
        <f t="shared" si="11"/>
        <v>0</v>
      </c>
      <c r="E180" s="81">
        <f t="shared" si="12"/>
        <v>0</v>
      </c>
      <c r="F180" s="83">
        <f t="shared" si="13"/>
        <v>0</v>
      </c>
      <c r="G180" s="59" t="s">
        <v>8</v>
      </c>
      <c r="H180" s="59">
        <f t="shared" si="14"/>
        <v>0</v>
      </c>
    </row>
    <row r="181" spans="1:8">
      <c r="A181" s="98" t="e">
        <f>#REF!</f>
        <v>#REF!</v>
      </c>
      <c r="B181" s="57" t="e">
        <f t="shared" si="10"/>
        <v>#VALUE!</v>
      </c>
      <c r="C181" s="57" t="s">
        <v>101</v>
      </c>
      <c r="D181" s="58">
        <f t="shared" si="11"/>
        <v>0</v>
      </c>
      <c r="E181" s="81">
        <f t="shared" si="12"/>
        <v>0</v>
      </c>
      <c r="F181" s="83">
        <f t="shared" si="13"/>
        <v>0</v>
      </c>
      <c r="G181" s="59" t="s">
        <v>8</v>
      </c>
      <c r="H181" s="59">
        <f t="shared" si="14"/>
        <v>0</v>
      </c>
    </row>
    <row r="182" spans="1:8">
      <c r="A182" s="98" t="e">
        <f>#REF!</f>
        <v>#REF!</v>
      </c>
      <c r="B182" s="57" t="e">
        <f t="shared" si="10"/>
        <v>#VALUE!</v>
      </c>
      <c r="C182" s="57" t="s">
        <v>101</v>
      </c>
      <c r="D182" s="58">
        <f t="shared" si="11"/>
        <v>0</v>
      </c>
      <c r="E182" s="81">
        <f t="shared" si="12"/>
        <v>0</v>
      </c>
      <c r="F182" s="83">
        <f t="shared" si="13"/>
        <v>0</v>
      </c>
      <c r="G182" s="59" t="s">
        <v>8</v>
      </c>
      <c r="H182" s="59">
        <f t="shared" si="14"/>
        <v>0</v>
      </c>
    </row>
    <row r="183" spans="1:8">
      <c r="A183" s="98" t="e">
        <f>#REF!</f>
        <v>#REF!</v>
      </c>
      <c r="B183" s="57" t="e">
        <f t="shared" si="10"/>
        <v>#VALUE!</v>
      </c>
      <c r="C183" s="57" t="s">
        <v>101</v>
      </c>
      <c r="D183" s="58">
        <f t="shared" si="11"/>
        <v>0</v>
      </c>
      <c r="E183" s="81">
        <f t="shared" si="12"/>
        <v>0</v>
      </c>
      <c r="F183" s="83">
        <f t="shared" si="13"/>
        <v>0</v>
      </c>
      <c r="G183" s="59" t="s">
        <v>8</v>
      </c>
      <c r="H183" s="59">
        <f t="shared" si="14"/>
        <v>0</v>
      </c>
    </row>
    <row r="184" spans="1:8">
      <c r="A184" s="98" t="e">
        <f>#REF!</f>
        <v>#REF!</v>
      </c>
      <c r="B184" s="57" t="e">
        <f t="shared" si="10"/>
        <v>#VALUE!</v>
      </c>
      <c r="C184" s="57" t="s">
        <v>101</v>
      </c>
      <c r="D184" s="58">
        <f t="shared" si="11"/>
        <v>0</v>
      </c>
      <c r="E184" s="81">
        <f t="shared" si="12"/>
        <v>0</v>
      </c>
      <c r="F184" s="83">
        <f t="shared" si="13"/>
        <v>0</v>
      </c>
      <c r="G184" s="59" t="s">
        <v>8</v>
      </c>
      <c r="H184" s="59">
        <f t="shared" si="14"/>
        <v>0</v>
      </c>
    </row>
    <row r="185" spans="1:8">
      <c r="A185" s="98" t="e">
        <f>#REF!</f>
        <v>#REF!</v>
      </c>
      <c r="B185" s="57" t="e">
        <f t="shared" si="10"/>
        <v>#VALUE!</v>
      </c>
      <c r="C185" s="57" t="s">
        <v>101</v>
      </c>
      <c r="D185" s="58">
        <f t="shared" si="11"/>
        <v>0</v>
      </c>
      <c r="E185" s="81">
        <f t="shared" si="12"/>
        <v>0</v>
      </c>
      <c r="F185" s="83">
        <f t="shared" si="13"/>
        <v>0</v>
      </c>
      <c r="G185" s="59" t="s">
        <v>8</v>
      </c>
      <c r="H185" s="59">
        <f t="shared" si="14"/>
        <v>0</v>
      </c>
    </row>
    <row r="186" spans="1:8">
      <c r="A186" s="98" t="e">
        <f>#REF!</f>
        <v>#REF!</v>
      </c>
      <c r="B186" s="57" t="e">
        <f t="shared" si="10"/>
        <v>#VALUE!</v>
      </c>
      <c r="C186" s="57" t="s">
        <v>101</v>
      </c>
      <c r="D186" s="58">
        <f t="shared" si="11"/>
        <v>0</v>
      </c>
      <c r="E186" s="81">
        <f t="shared" si="12"/>
        <v>0</v>
      </c>
      <c r="F186" s="83">
        <f t="shared" si="13"/>
        <v>0</v>
      </c>
      <c r="G186" s="59" t="s">
        <v>8</v>
      </c>
      <c r="H186" s="59">
        <f t="shared" si="14"/>
        <v>0</v>
      </c>
    </row>
    <row r="187" spans="1:8">
      <c r="A187" s="98" t="e">
        <f>#REF!</f>
        <v>#REF!</v>
      </c>
      <c r="B187" s="57" t="e">
        <f t="shared" si="10"/>
        <v>#VALUE!</v>
      </c>
      <c r="C187" s="57" t="s">
        <v>101</v>
      </c>
      <c r="D187" s="58">
        <f t="shared" si="11"/>
        <v>0</v>
      </c>
      <c r="E187" s="81">
        <f t="shared" si="12"/>
        <v>0</v>
      </c>
      <c r="F187" s="83">
        <f t="shared" si="13"/>
        <v>0</v>
      </c>
      <c r="G187" s="59" t="s">
        <v>8</v>
      </c>
      <c r="H187" s="59">
        <f t="shared" si="14"/>
        <v>0</v>
      </c>
    </row>
    <row r="188" spans="1:8">
      <c r="A188" s="98" t="e">
        <f>#REF!</f>
        <v>#REF!</v>
      </c>
      <c r="B188" s="57" t="e">
        <f t="shared" ref="B188:B251" si="15">MID(O188,FIND(" ",O188)+1,8)</f>
        <v>#VALUE!</v>
      </c>
      <c r="C188" s="57" t="s">
        <v>101</v>
      </c>
      <c r="D188" s="58">
        <f t="shared" si="11"/>
        <v>0</v>
      </c>
      <c r="E188" s="81">
        <f t="shared" si="12"/>
        <v>0</v>
      </c>
      <c r="F188" s="83">
        <f t="shared" si="13"/>
        <v>0</v>
      </c>
      <c r="G188" s="59" t="s">
        <v>8</v>
      </c>
      <c r="H188" s="59">
        <f t="shared" ref="H188:H251" si="16">Q188</f>
        <v>0</v>
      </c>
    </row>
    <row r="189" spans="1:8">
      <c r="A189" s="98" t="e">
        <f>#REF!</f>
        <v>#REF!</v>
      </c>
      <c r="B189" s="57" t="e">
        <f t="shared" si="15"/>
        <v>#VALUE!</v>
      </c>
      <c r="C189" s="57" t="s">
        <v>101</v>
      </c>
      <c r="D189" s="58">
        <f t="shared" si="11"/>
        <v>0</v>
      </c>
      <c r="E189" s="81">
        <f t="shared" si="12"/>
        <v>0</v>
      </c>
      <c r="F189" s="83">
        <f t="shared" si="13"/>
        <v>0</v>
      </c>
      <c r="G189" s="59" t="s">
        <v>8</v>
      </c>
      <c r="H189" s="59">
        <f t="shared" si="16"/>
        <v>0</v>
      </c>
    </row>
    <row r="190" spans="1:8">
      <c r="A190" s="98" t="e">
        <f>#REF!</f>
        <v>#REF!</v>
      </c>
      <c r="B190" s="57" t="e">
        <f t="shared" si="15"/>
        <v>#VALUE!</v>
      </c>
      <c r="C190" s="57" t="s">
        <v>101</v>
      </c>
      <c r="D190" s="58">
        <f t="shared" si="11"/>
        <v>0</v>
      </c>
      <c r="E190" s="81">
        <f t="shared" si="12"/>
        <v>0</v>
      </c>
      <c r="F190" s="83">
        <f t="shared" si="13"/>
        <v>0</v>
      </c>
      <c r="G190" s="59" t="s">
        <v>8</v>
      </c>
      <c r="H190" s="59">
        <f t="shared" si="16"/>
        <v>0</v>
      </c>
    </row>
    <row r="191" spans="1:8">
      <c r="A191" s="98" t="e">
        <f>#REF!</f>
        <v>#REF!</v>
      </c>
      <c r="B191" s="57" t="e">
        <f t="shared" si="15"/>
        <v>#VALUE!</v>
      </c>
      <c r="C191" s="57" t="s">
        <v>101</v>
      </c>
      <c r="D191" s="58">
        <f t="shared" si="11"/>
        <v>0</v>
      </c>
      <c r="E191" s="81">
        <f t="shared" si="12"/>
        <v>0</v>
      </c>
      <c r="F191" s="83">
        <f t="shared" si="13"/>
        <v>0</v>
      </c>
      <c r="G191" s="59" t="s">
        <v>8</v>
      </c>
      <c r="H191" s="59">
        <f t="shared" si="16"/>
        <v>0</v>
      </c>
    </row>
    <row r="192" spans="1:8">
      <c r="A192" s="98" t="e">
        <f>#REF!</f>
        <v>#REF!</v>
      </c>
      <c r="B192" s="57" t="e">
        <f t="shared" si="15"/>
        <v>#VALUE!</v>
      </c>
      <c r="C192" s="57" t="s">
        <v>101</v>
      </c>
      <c r="D192" s="58">
        <f t="shared" si="11"/>
        <v>0</v>
      </c>
      <c r="E192" s="81">
        <f t="shared" si="12"/>
        <v>0</v>
      </c>
      <c r="F192" s="83">
        <f t="shared" si="13"/>
        <v>0</v>
      </c>
      <c r="G192" s="59" t="s">
        <v>8</v>
      </c>
      <c r="H192" s="59">
        <f t="shared" si="16"/>
        <v>0</v>
      </c>
    </row>
    <row r="193" spans="1:8">
      <c r="A193" s="98" t="e">
        <f>#REF!</f>
        <v>#REF!</v>
      </c>
      <c r="B193" s="57" t="e">
        <f t="shared" si="15"/>
        <v>#VALUE!</v>
      </c>
      <c r="C193" s="57" t="s">
        <v>101</v>
      </c>
      <c r="D193" s="58">
        <f t="shared" si="11"/>
        <v>0</v>
      </c>
      <c r="E193" s="81">
        <f t="shared" si="12"/>
        <v>0</v>
      </c>
      <c r="F193" s="83">
        <f t="shared" si="13"/>
        <v>0</v>
      </c>
      <c r="G193" s="59" t="s">
        <v>8</v>
      </c>
      <c r="H193" s="59">
        <f t="shared" si="16"/>
        <v>0</v>
      </c>
    </row>
    <row r="194" spans="1:8">
      <c r="A194" s="98" t="e">
        <f>#REF!</f>
        <v>#REF!</v>
      </c>
      <c r="B194" s="57" t="e">
        <f t="shared" si="15"/>
        <v>#VALUE!</v>
      </c>
      <c r="C194" s="57" t="s">
        <v>101</v>
      </c>
      <c r="D194" s="58">
        <f t="shared" si="11"/>
        <v>0</v>
      </c>
      <c r="E194" s="81">
        <f t="shared" si="12"/>
        <v>0</v>
      </c>
      <c r="F194" s="83">
        <f t="shared" si="13"/>
        <v>0</v>
      </c>
      <c r="G194" s="59" t="s">
        <v>8</v>
      </c>
      <c r="H194" s="59">
        <f t="shared" si="16"/>
        <v>0</v>
      </c>
    </row>
    <row r="195" spans="1:8">
      <c r="A195" s="98" t="e">
        <f>#REF!</f>
        <v>#REF!</v>
      </c>
      <c r="B195" s="57" t="e">
        <f t="shared" si="15"/>
        <v>#VALUE!</v>
      </c>
      <c r="C195" s="57" t="s">
        <v>101</v>
      </c>
      <c r="D195" s="58">
        <f t="shared" ref="D195:D258" si="17">L195</f>
        <v>0</v>
      </c>
      <c r="E195" s="81">
        <f t="shared" ref="E195:E258" si="18">M195/100</f>
        <v>0</v>
      </c>
      <c r="F195" s="83">
        <f t="shared" ref="F195:F258" si="19">(D195*E195)</f>
        <v>0</v>
      </c>
      <c r="G195" s="59" t="s">
        <v>8</v>
      </c>
      <c r="H195" s="59">
        <f t="shared" si="16"/>
        <v>0</v>
      </c>
    </row>
    <row r="196" spans="1:8">
      <c r="A196" s="98" t="e">
        <f>#REF!</f>
        <v>#REF!</v>
      </c>
      <c r="B196" s="57" t="e">
        <f t="shared" si="15"/>
        <v>#VALUE!</v>
      </c>
      <c r="C196" s="57" t="s">
        <v>101</v>
      </c>
      <c r="D196" s="58">
        <f t="shared" si="17"/>
        <v>0</v>
      </c>
      <c r="E196" s="81">
        <f t="shared" si="18"/>
        <v>0</v>
      </c>
      <c r="F196" s="83">
        <f t="shared" si="19"/>
        <v>0</v>
      </c>
      <c r="G196" s="59" t="s">
        <v>8</v>
      </c>
      <c r="H196" s="59">
        <f t="shared" si="16"/>
        <v>0</v>
      </c>
    </row>
    <row r="197" spans="1:8">
      <c r="A197" s="98" t="e">
        <f>#REF!</f>
        <v>#REF!</v>
      </c>
      <c r="B197" s="57" t="e">
        <f t="shared" si="15"/>
        <v>#VALUE!</v>
      </c>
      <c r="C197" s="57" t="s">
        <v>101</v>
      </c>
      <c r="D197" s="58">
        <f t="shared" si="17"/>
        <v>0</v>
      </c>
      <c r="E197" s="81">
        <f t="shared" si="18"/>
        <v>0</v>
      </c>
      <c r="F197" s="83">
        <f t="shared" si="19"/>
        <v>0</v>
      </c>
      <c r="G197" s="59" t="s">
        <v>8</v>
      </c>
      <c r="H197" s="59">
        <f t="shared" si="16"/>
        <v>0</v>
      </c>
    </row>
    <row r="198" spans="1:8">
      <c r="A198" s="98" t="e">
        <f>#REF!</f>
        <v>#REF!</v>
      </c>
      <c r="B198" s="57" t="e">
        <f t="shared" si="15"/>
        <v>#VALUE!</v>
      </c>
      <c r="C198" s="57" t="s">
        <v>101</v>
      </c>
      <c r="D198" s="58">
        <f t="shared" si="17"/>
        <v>0</v>
      </c>
      <c r="E198" s="81">
        <f t="shared" si="18"/>
        <v>0</v>
      </c>
      <c r="F198" s="83">
        <f t="shared" si="19"/>
        <v>0</v>
      </c>
      <c r="G198" s="59" t="s">
        <v>8</v>
      </c>
      <c r="H198" s="59">
        <f t="shared" si="16"/>
        <v>0</v>
      </c>
    </row>
    <row r="199" spans="1:8">
      <c r="A199" s="98" t="e">
        <f>#REF!</f>
        <v>#REF!</v>
      </c>
      <c r="B199" s="57" t="e">
        <f t="shared" si="15"/>
        <v>#VALUE!</v>
      </c>
      <c r="C199" s="57" t="s">
        <v>101</v>
      </c>
      <c r="D199" s="58">
        <f t="shared" si="17"/>
        <v>0</v>
      </c>
      <c r="E199" s="81">
        <f t="shared" si="18"/>
        <v>0</v>
      </c>
      <c r="F199" s="83">
        <f t="shared" si="19"/>
        <v>0</v>
      </c>
      <c r="G199" s="59" t="s">
        <v>8</v>
      </c>
      <c r="H199" s="59">
        <f t="shared" si="16"/>
        <v>0</v>
      </c>
    </row>
    <row r="200" spans="1:8">
      <c r="A200" s="98" t="e">
        <f>#REF!</f>
        <v>#REF!</v>
      </c>
      <c r="B200" s="57" t="e">
        <f t="shared" si="15"/>
        <v>#VALUE!</v>
      </c>
      <c r="C200" s="57" t="s">
        <v>101</v>
      </c>
      <c r="D200" s="58">
        <f t="shared" si="17"/>
        <v>0</v>
      </c>
      <c r="E200" s="81">
        <f t="shared" si="18"/>
        <v>0</v>
      </c>
      <c r="F200" s="83">
        <f t="shared" si="19"/>
        <v>0</v>
      </c>
      <c r="G200" s="59" t="s">
        <v>8</v>
      </c>
      <c r="H200" s="59">
        <f t="shared" si="16"/>
        <v>0</v>
      </c>
    </row>
    <row r="201" spans="1:8">
      <c r="A201" s="98" t="e">
        <f>#REF!</f>
        <v>#REF!</v>
      </c>
      <c r="B201" s="57" t="e">
        <f t="shared" si="15"/>
        <v>#VALUE!</v>
      </c>
      <c r="C201" s="57" t="s">
        <v>101</v>
      </c>
      <c r="D201" s="58">
        <f t="shared" si="17"/>
        <v>0</v>
      </c>
      <c r="E201" s="81">
        <f t="shared" si="18"/>
        <v>0</v>
      </c>
      <c r="F201" s="83">
        <f t="shared" si="19"/>
        <v>0</v>
      </c>
      <c r="G201" s="59" t="s">
        <v>8</v>
      </c>
      <c r="H201" s="59">
        <f t="shared" si="16"/>
        <v>0</v>
      </c>
    </row>
    <row r="202" spans="1:8">
      <c r="A202" s="98" t="e">
        <f>#REF!</f>
        <v>#REF!</v>
      </c>
      <c r="B202" s="57" t="e">
        <f t="shared" si="15"/>
        <v>#VALUE!</v>
      </c>
      <c r="C202" s="57" t="s">
        <v>101</v>
      </c>
      <c r="D202" s="58">
        <f t="shared" si="17"/>
        <v>0</v>
      </c>
      <c r="E202" s="81">
        <f t="shared" si="18"/>
        <v>0</v>
      </c>
      <c r="F202" s="83">
        <f t="shared" si="19"/>
        <v>0</v>
      </c>
      <c r="G202" s="59" t="s">
        <v>8</v>
      </c>
      <c r="H202" s="59">
        <f t="shared" si="16"/>
        <v>0</v>
      </c>
    </row>
    <row r="203" spans="1:8">
      <c r="A203" s="98" t="e">
        <f>#REF!</f>
        <v>#REF!</v>
      </c>
      <c r="B203" s="57" t="e">
        <f t="shared" si="15"/>
        <v>#VALUE!</v>
      </c>
      <c r="C203" s="57" t="s">
        <v>101</v>
      </c>
      <c r="D203" s="58">
        <f t="shared" si="17"/>
        <v>0</v>
      </c>
      <c r="E203" s="81">
        <f t="shared" si="18"/>
        <v>0</v>
      </c>
      <c r="F203" s="83">
        <f t="shared" si="19"/>
        <v>0</v>
      </c>
      <c r="G203" s="59" t="s">
        <v>8</v>
      </c>
      <c r="H203" s="59">
        <f t="shared" si="16"/>
        <v>0</v>
      </c>
    </row>
    <row r="204" spans="1:8">
      <c r="A204" s="98" t="e">
        <f>#REF!</f>
        <v>#REF!</v>
      </c>
      <c r="B204" s="57" t="e">
        <f t="shared" si="15"/>
        <v>#VALUE!</v>
      </c>
      <c r="C204" s="57" t="s">
        <v>101</v>
      </c>
      <c r="D204" s="58">
        <f t="shared" si="17"/>
        <v>0</v>
      </c>
      <c r="E204" s="81">
        <f t="shared" si="18"/>
        <v>0</v>
      </c>
      <c r="F204" s="83">
        <f t="shared" si="19"/>
        <v>0</v>
      </c>
      <c r="G204" s="59" t="s">
        <v>8</v>
      </c>
      <c r="H204" s="59">
        <f t="shared" si="16"/>
        <v>0</v>
      </c>
    </row>
    <row r="205" spans="1:8">
      <c r="A205" s="98" t="e">
        <f>#REF!</f>
        <v>#REF!</v>
      </c>
      <c r="B205" s="57" t="e">
        <f t="shared" si="15"/>
        <v>#VALUE!</v>
      </c>
      <c r="C205" s="57" t="s">
        <v>101</v>
      </c>
      <c r="D205" s="58">
        <f t="shared" si="17"/>
        <v>0</v>
      </c>
      <c r="E205" s="81">
        <f t="shared" si="18"/>
        <v>0</v>
      </c>
      <c r="F205" s="83">
        <f t="shared" si="19"/>
        <v>0</v>
      </c>
      <c r="G205" s="59" t="s">
        <v>8</v>
      </c>
      <c r="H205" s="59">
        <f t="shared" si="16"/>
        <v>0</v>
      </c>
    </row>
    <row r="206" spans="1:8">
      <c r="A206" s="98" t="e">
        <f>#REF!</f>
        <v>#REF!</v>
      </c>
      <c r="B206" s="57" t="e">
        <f t="shared" si="15"/>
        <v>#VALUE!</v>
      </c>
      <c r="C206" s="57" t="s">
        <v>101</v>
      </c>
      <c r="D206" s="58">
        <f t="shared" si="17"/>
        <v>0</v>
      </c>
      <c r="E206" s="81">
        <f t="shared" si="18"/>
        <v>0</v>
      </c>
      <c r="F206" s="83">
        <f t="shared" si="19"/>
        <v>0</v>
      </c>
      <c r="G206" s="59" t="s">
        <v>8</v>
      </c>
      <c r="H206" s="59">
        <f t="shared" si="16"/>
        <v>0</v>
      </c>
    </row>
    <row r="207" spans="1:8">
      <c r="A207" s="98" t="e">
        <f>#REF!</f>
        <v>#REF!</v>
      </c>
      <c r="B207" s="57" t="e">
        <f t="shared" si="15"/>
        <v>#VALUE!</v>
      </c>
      <c r="C207" s="57" t="s">
        <v>101</v>
      </c>
      <c r="D207" s="58">
        <f t="shared" si="17"/>
        <v>0</v>
      </c>
      <c r="E207" s="81">
        <f t="shared" si="18"/>
        <v>0</v>
      </c>
      <c r="F207" s="83">
        <f t="shared" si="19"/>
        <v>0</v>
      </c>
      <c r="G207" s="59" t="s">
        <v>8</v>
      </c>
      <c r="H207" s="59">
        <f t="shared" si="16"/>
        <v>0</v>
      </c>
    </row>
    <row r="208" spans="1:8">
      <c r="A208" s="98" t="e">
        <f>#REF!</f>
        <v>#REF!</v>
      </c>
      <c r="B208" s="57" t="e">
        <f t="shared" si="15"/>
        <v>#VALUE!</v>
      </c>
      <c r="C208" s="57" t="s">
        <v>101</v>
      </c>
      <c r="D208" s="58">
        <f t="shared" si="17"/>
        <v>0</v>
      </c>
      <c r="E208" s="81">
        <f t="shared" si="18"/>
        <v>0</v>
      </c>
      <c r="F208" s="83">
        <f t="shared" si="19"/>
        <v>0</v>
      </c>
      <c r="G208" s="59" t="s">
        <v>8</v>
      </c>
      <c r="H208" s="59">
        <f t="shared" si="16"/>
        <v>0</v>
      </c>
    </row>
    <row r="209" spans="1:8">
      <c r="A209" s="98" t="e">
        <f>#REF!</f>
        <v>#REF!</v>
      </c>
      <c r="B209" s="57" t="e">
        <f t="shared" si="15"/>
        <v>#VALUE!</v>
      </c>
      <c r="C209" s="57" t="s">
        <v>101</v>
      </c>
      <c r="D209" s="58">
        <f t="shared" si="17"/>
        <v>0</v>
      </c>
      <c r="E209" s="81">
        <f t="shared" si="18"/>
        <v>0</v>
      </c>
      <c r="F209" s="83">
        <f t="shared" si="19"/>
        <v>0</v>
      </c>
      <c r="G209" s="59" t="s">
        <v>8</v>
      </c>
      <c r="H209" s="59">
        <f t="shared" si="16"/>
        <v>0</v>
      </c>
    </row>
    <row r="210" spans="1:8">
      <c r="A210" s="98" t="e">
        <f>#REF!</f>
        <v>#REF!</v>
      </c>
      <c r="B210" s="57" t="e">
        <f t="shared" si="15"/>
        <v>#VALUE!</v>
      </c>
      <c r="C210" s="57" t="s">
        <v>101</v>
      </c>
      <c r="D210" s="58">
        <f t="shared" si="17"/>
        <v>0</v>
      </c>
      <c r="E210" s="81">
        <f t="shared" si="18"/>
        <v>0</v>
      </c>
      <c r="F210" s="83">
        <f t="shared" si="19"/>
        <v>0</v>
      </c>
      <c r="G210" s="59" t="s">
        <v>8</v>
      </c>
      <c r="H210" s="59">
        <f t="shared" si="16"/>
        <v>0</v>
      </c>
    </row>
    <row r="211" spans="1:8">
      <c r="A211" s="98" t="e">
        <f>#REF!</f>
        <v>#REF!</v>
      </c>
      <c r="B211" s="57" t="e">
        <f t="shared" si="15"/>
        <v>#VALUE!</v>
      </c>
      <c r="C211" s="57" t="s">
        <v>101</v>
      </c>
      <c r="D211" s="58">
        <f t="shared" si="17"/>
        <v>0</v>
      </c>
      <c r="E211" s="81">
        <f t="shared" si="18"/>
        <v>0</v>
      </c>
      <c r="F211" s="83">
        <f t="shared" si="19"/>
        <v>0</v>
      </c>
      <c r="G211" s="59" t="s">
        <v>8</v>
      </c>
      <c r="H211" s="59">
        <f t="shared" si="16"/>
        <v>0</v>
      </c>
    </row>
    <row r="212" spans="1:8">
      <c r="A212" s="98" t="e">
        <f>#REF!</f>
        <v>#REF!</v>
      </c>
      <c r="B212" s="57" t="e">
        <f t="shared" si="15"/>
        <v>#VALUE!</v>
      </c>
      <c r="C212" s="57" t="s">
        <v>101</v>
      </c>
      <c r="D212" s="58">
        <f t="shared" si="17"/>
        <v>0</v>
      </c>
      <c r="E212" s="81">
        <f t="shared" si="18"/>
        <v>0</v>
      </c>
      <c r="F212" s="83">
        <f t="shared" si="19"/>
        <v>0</v>
      </c>
      <c r="G212" s="59" t="s">
        <v>8</v>
      </c>
      <c r="H212" s="59">
        <f t="shared" si="16"/>
        <v>0</v>
      </c>
    </row>
    <row r="213" spans="1:8">
      <c r="A213" s="98" t="e">
        <f>#REF!</f>
        <v>#REF!</v>
      </c>
      <c r="B213" s="57" t="e">
        <f t="shared" si="15"/>
        <v>#VALUE!</v>
      </c>
      <c r="C213" s="57" t="s">
        <v>101</v>
      </c>
      <c r="D213" s="58">
        <f t="shared" si="17"/>
        <v>0</v>
      </c>
      <c r="E213" s="81">
        <f t="shared" si="18"/>
        <v>0</v>
      </c>
      <c r="F213" s="83">
        <f t="shared" si="19"/>
        <v>0</v>
      </c>
      <c r="G213" s="59" t="s">
        <v>8</v>
      </c>
      <c r="H213" s="59">
        <f t="shared" si="16"/>
        <v>0</v>
      </c>
    </row>
    <row r="214" spans="1:8">
      <c r="A214" s="98" t="e">
        <f>#REF!</f>
        <v>#REF!</v>
      </c>
      <c r="B214" s="57" t="e">
        <f t="shared" si="15"/>
        <v>#VALUE!</v>
      </c>
      <c r="C214" s="57" t="s">
        <v>101</v>
      </c>
      <c r="D214" s="58">
        <f t="shared" si="17"/>
        <v>0</v>
      </c>
      <c r="E214" s="81">
        <f t="shared" si="18"/>
        <v>0</v>
      </c>
      <c r="F214" s="83">
        <f t="shared" si="19"/>
        <v>0</v>
      </c>
      <c r="G214" s="59" t="s">
        <v>8</v>
      </c>
      <c r="H214" s="59">
        <f t="shared" si="16"/>
        <v>0</v>
      </c>
    </row>
    <row r="215" spans="1:8">
      <c r="A215" s="98" t="e">
        <f>#REF!</f>
        <v>#REF!</v>
      </c>
      <c r="B215" s="57" t="e">
        <f t="shared" si="15"/>
        <v>#VALUE!</v>
      </c>
      <c r="C215" s="57" t="s">
        <v>101</v>
      </c>
      <c r="D215" s="58">
        <f t="shared" si="17"/>
        <v>0</v>
      </c>
      <c r="E215" s="81">
        <f t="shared" si="18"/>
        <v>0</v>
      </c>
      <c r="F215" s="83">
        <f t="shared" si="19"/>
        <v>0</v>
      </c>
      <c r="G215" s="59" t="s">
        <v>8</v>
      </c>
      <c r="H215" s="59">
        <f t="shared" si="16"/>
        <v>0</v>
      </c>
    </row>
    <row r="216" spans="1:8">
      <c r="A216" s="98" t="e">
        <f>#REF!</f>
        <v>#REF!</v>
      </c>
      <c r="B216" s="57" t="e">
        <f t="shared" si="15"/>
        <v>#VALUE!</v>
      </c>
      <c r="C216" s="57" t="s">
        <v>101</v>
      </c>
      <c r="D216" s="58">
        <f t="shared" si="17"/>
        <v>0</v>
      </c>
      <c r="E216" s="81">
        <f t="shared" si="18"/>
        <v>0</v>
      </c>
      <c r="F216" s="83">
        <f t="shared" si="19"/>
        <v>0</v>
      </c>
      <c r="G216" s="59" t="s">
        <v>8</v>
      </c>
      <c r="H216" s="59">
        <f t="shared" si="16"/>
        <v>0</v>
      </c>
    </row>
    <row r="217" spans="1:8">
      <c r="A217" s="98" t="e">
        <f>#REF!</f>
        <v>#REF!</v>
      </c>
      <c r="B217" s="57" t="e">
        <f t="shared" si="15"/>
        <v>#VALUE!</v>
      </c>
      <c r="C217" s="57" t="s">
        <v>101</v>
      </c>
      <c r="D217" s="58">
        <f t="shared" si="17"/>
        <v>0</v>
      </c>
      <c r="E217" s="81">
        <f t="shared" si="18"/>
        <v>0</v>
      </c>
      <c r="F217" s="83">
        <f t="shared" si="19"/>
        <v>0</v>
      </c>
      <c r="G217" s="59" t="s">
        <v>8</v>
      </c>
      <c r="H217" s="59">
        <f t="shared" si="16"/>
        <v>0</v>
      </c>
    </row>
    <row r="218" spans="1:8">
      <c r="A218" s="98" t="e">
        <f>#REF!</f>
        <v>#REF!</v>
      </c>
      <c r="B218" s="57" t="e">
        <f t="shared" si="15"/>
        <v>#VALUE!</v>
      </c>
      <c r="C218" s="57" t="s">
        <v>101</v>
      </c>
      <c r="D218" s="58">
        <f t="shared" si="17"/>
        <v>0</v>
      </c>
      <c r="E218" s="81">
        <f t="shared" si="18"/>
        <v>0</v>
      </c>
      <c r="F218" s="83">
        <f t="shared" si="19"/>
        <v>0</v>
      </c>
      <c r="G218" s="59" t="s">
        <v>8</v>
      </c>
      <c r="H218" s="59">
        <f t="shared" si="16"/>
        <v>0</v>
      </c>
    </row>
    <row r="219" spans="1:8">
      <c r="A219" s="98" t="e">
        <f>#REF!</f>
        <v>#REF!</v>
      </c>
      <c r="B219" s="57" t="e">
        <f t="shared" si="15"/>
        <v>#VALUE!</v>
      </c>
      <c r="C219" s="57" t="s">
        <v>101</v>
      </c>
      <c r="D219" s="58">
        <f t="shared" si="17"/>
        <v>0</v>
      </c>
      <c r="E219" s="81">
        <f t="shared" si="18"/>
        <v>0</v>
      </c>
      <c r="F219" s="83">
        <f t="shared" si="19"/>
        <v>0</v>
      </c>
      <c r="G219" s="59" t="s">
        <v>8</v>
      </c>
      <c r="H219" s="59">
        <f t="shared" si="16"/>
        <v>0</v>
      </c>
    </row>
    <row r="220" spans="1:8">
      <c r="A220" s="98" t="e">
        <f>#REF!</f>
        <v>#REF!</v>
      </c>
      <c r="B220" s="57" t="e">
        <f t="shared" si="15"/>
        <v>#VALUE!</v>
      </c>
      <c r="C220" s="57" t="s">
        <v>101</v>
      </c>
      <c r="D220" s="58">
        <f t="shared" si="17"/>
        <v>0</v>
      </c>
      <c r="E220" s="81">
        <f t="shared" si="18"/>
        <v>0</v>
      </c>
      <c r="F220" s="83">
        <f t="shared" si="19"/>
        <v>0</v>
      </c>
      <c r="G220" s="59" t="s">
        <v>8</v>
      </c>
      <c r="H220" s="59">
        <f t="shared" si="16"/>
        <v>0</v>
      </c>
    </row>
    <row r="221" spans="1:8">
      <c r="A221" s="98" t="e">
        <f>#REF!</f>
        <v>#REF!</v>
      </c>
      <c r="B221" s="57" t="e">
        <f t="shared" si="15"/>
        <v>#VALUE!</v>
      </c>
      <c r="C221" s="57" t="s">
        <v>101</v>
      </c>
      <c r="D221" s="58">
        <f t="shared" si="17"/>
        <v>0</v>
      </c>
      <c r="E221" s="81">
        <f t="shared" si="18"/>
        <v>0</v>
      </c>
      <c r="F221" s="83">
        <f t="shared" si="19"/>
        <v>0</v>
      </c>
      <c r="G221" s="59" t="s">
        <v>8</v>
      </c>
      <c r="H221" s="59">
        <f t="shared" si="16"/>
        <v>0</v>
      </c>
    </row>
    <row r="222" spans="1:8">
      <c r="A222" s="98" t="e">
        <f>#REF!</f>
        <v>#REF!</v>
      </c>
      <c r="B222" s="57" t="e">
        <f t="shared" si="15"/>
        <v>#VALUE!</v>
      </c>
      <c r="C222" s="57" t="s">
        <v>101</v>
      </c>
      <c r="D222" s="58">
        <f t="shared" si="17"/>
        <v>0</v>
      </c>
      <c r="E222" s="81">
        <f t="shared" si="18"/>
        <v>0</v>
      </c>
      <c r="F222" s="83">
        <f t="shared" si="19"/>
        <v>0</v>
      </c>
      <c r="G222" s="59" t="s">
        <v>8</v>
      </c>
      <c r="H222" s="59">
        <f t="shared" si="16"/>
        <v>0</v>
      </c>
    </row>
    <row r="223" spans="1:8">
      <c r="A223" s="98" t="e">
        <f>#REF!</f>
        <v>#REF!</v>
      </c>
      <c r="B223" s="57" t="e">
        <f t="shared" si="15"/>
        <v>#VALUE!</v>
      </c>
      <c r="C223" s="57" t="s">
        <v>101</v>
      </c>
      <c r="D223" s="58">
        <f t="shared" si="17"/>
        <v>0</v>
      </c>
      <c r="E223" s="81">
        <f t="shared" si="18"/>
        <v>0</v>
      </c>
      <c r="F223" s="83">
        <f t="shared" si="19"/>
        <v>0</v>
      </c>
      <c r="G223" s="59" t="s">
        <v>8</v>
      </c>
      <c r="H223" s="59">
        <f t="shared" si="16"/>
        <v>0</v>
      </c>
    </row>
    <row r="224" spans="1:8">
      <c r="A224" s="98" t="e">
        <f>#REF!</f>
        <v>#REF!</v>
      </c>
      <c r="B224" s="57" t="e">
        <f t="shared" si="15"/>
        <v>#VALUE!</v>
      </c>
      <c r="C224" s="57" t="s">
        <v>101</v>
      </c>
      <c r="D224" s="58">
        <f t="shared" si="17"/>
        <v>0</v>
      </c>
      <c r="E224" s="81">
        <f t="shared" si="18"/>
        <v>0</v>
      </c>
      <c r="F224" s="83">
        <f t="shared" si="19"/>
        <v>0</v>
      </c>
      <c r="G224" s="59" t="s">
        <v>8</v>
      </c>
      <c r="H224" s="59">
        <f t="shared" si="16"/>
        <v>0</v>
      </c>
    </row>
    <row r="225" spans="1:8">
      <c r="A225" s="98" t="e">
        <f>#REF!</f>
        <v>#REF!</v>
      </c>
      <c r="B225" s="57" t="e">
        <f t="shared" si="15"/>
        <v>#VALUE!</v>
      </c>
      <c r="C225" s="57" t="s">
        <v>101</v>
      </c>
      <c r="D225" s="58">
        <f t="shared" si="17"/>
        <v>0</v>
      </c>
      <c r="E225" s="81">
        <f t="shared" si="18"/>
        <v>0</v>
      </c>
      <c r="F225" s="83">
        <f t="shared" si="19"/>
        <v>0</v>
      </c>
      <c r="G225" s="59" t="s">
        <v>8</v>
      </c>
      <c r="H225" s="59">
        <f t="shared" si="16"/>
        <v>0</v>
      </c>
    </row>
    <row r="226" spans="1:8">
      <c r="A226" s="98" t="e">
        <f>#REF!</f>
        <v>#REF!</v>
      </c>
      <c r="B226" s="57" t="e">
        <f t="shared" si="15"/>
        <v>#VALUE!</v>
      </c>
      <c r="C226" s="57" t="s">
        <v>101</v>
      </c>
      <c r="D226" s="58">
        <f t="shared" si="17"/>
        <v>0</v>
      </c>
      <c r="E226" s="81">
        <f t="shared" si="18"/>
        <v>0</v>
      </c>
      <c r="F226" s="83">
        <f t="shared" si="19"/>
        <v>0</v>
      </c>
      <c r="G226" s="59" t="s">
        <v>8</v>
      </c>
      <c r="H226" s="59">
        <f t="shared" si="16"/>
        <v>0</v>
      </c>
    </row>
    <row r="227" spans="1:8">
      <c r="A227" s="98" t="e">
        <f>#REF!</f>
        <v>#REF!</v>
      </c>
      <c r="B227" s="57" t="e">
        <f t="shared" si="15"/>
        <v>#VALUE!</v>
      </c>
      <c r="C227" s="57" t="s">
        <v>101</v>
      </c>
      <c r="D227" s="58">
        <f t="shared" si="17"/>
        <v>0</v>
      </c>
      <c r="E227" s="81">
        <f t="shared" si="18"/>
        <v>0</v>
      </c>
      <c r="F227" s="83">
        <f t="shared" si="19"/>
        <v>0</v>
      </c>
      <c r="G227" s="59" t="s">
        <v>8</v>
      </c>
      <c r="H227" s="59">
        <f t="shared" si="16"/>
        <v>0</v>
      </c>
    </row>
    <row r="228" spans="1:8">
      <c r="A228" s="98" t="e">
        <f>#REF!</f>
        <v>#REF!</v>
      </c>
      <c r="B228" s="57" t="e">
        <f t="shared" si="15"/>
        <v>#VALUE!</v>
      </c>
      <c r="C228" s="57" t="s">
        <v>101</v>
      </c>
      <c r="D228" s="58">
        <f t="shared" si="17"/>
        <v>0</v>
      </c>
      <c r="E228" s="81">
        <f t="shared" si="18"/>
        <v>0</v>
      </c>
      <c r="F228" s="83">
        <f t="shared" si="19"/>
        <v>0</v>
      </c>
      <c r="G228" s="59" t="s">
        <v>8</v>
      </c>
      <c r="H228" s="59">
        <f t="shared" si="16"/>
        <v>0</v>
      </c>
    </row>
    <row r="229" spans="1:8">
      <c r="A229" s="98" t="e">
        <f>#REF!</f>
        <v>#REF!</v>
      </c>
      <c r="B229" s="57" t="e">
        <f t="shared" si="15"/>
        <v>#VALUE!</v>
      </c>
      <c r="C229" s="57" t="s">
        <v>101</v>
      </c>
      <c r="D229" s="58">
        <f t="shared" si="17"/>
        <v>0</v>
      </c>
      <c r="E229" s="81">
        <f t="shared" si="18"/>
        <v>0</v>
      </c>
      <c r="F229" s="83">
        <f t="shared" si="19"/>
        <v>0</v>
      </c>
      <c r="G229" s="59" t="s">
        <v>8</v>
      </c>
      <c r="H229" s="59">
        <f t="shared" si="16"/>
        <v>0</v>
      </c>
    </row>
    <row r="230" spans="1:8">
      <c r="A230" s="98" t="e">
        <f>#REF!</f>
        <v>#REF!</v>
      </c>
      <c r="B230" s="57" t="e">
        <f t="shared" si="15"/>
        <v>#VALUE!</v>
      </c>
      <c r="C230" s="57" t="s">
        <v>101</v>
      </c>
      <c r="D230" s="58">
        <f t="shared" si="17"/>
        <v>0</v>
      </c>
      <c r="E230" s="81">
        <f t="shared" si="18"/>
        <v>0</v>
      </c>
      <c r="F230" s="83">
        <f t="shared" si="19"/>
        <v>0</v>
      </c>
      <c r="G230" s="59" t="s">
        <v>8</v>
      </c>
      <c r="H230" s="59">
        <f t="shared" si="16"/>
        <v>0</v>
      </c>
    </row>
    <row r="231" spans="1:8">
      <c r="A231" s="98" t="e">
        <f>#REF!</f>
        <v>#REF!</v>
      </c>
      <c r="B231" s="57" t="e">
        <f t="shared" si="15"/>
        <v>#VALUE!</v>
      </c>
      <c r="C231" s="57" t="s">
        <v>101</v>
      </c>
      <c r="D231" s="58">
        <f t="shared" si="17"/>
        <v>0</v>
      </c>
      <c r="E231" s="81">
        <f t="shared" si="18"/>
        <v>0</v>
      </c>
      <c r="F231" s="83">
        <f t="shared" si="19"/>
        <v>0</v>
      </c>
      <c r="G231" s="59" t="s">
        <v>8</v>
      </c>
      <c r="H231" s="59">
        <f t="shared" si="16"/>
        <v>0</v>
      </c>
    </row>
    <row r="232" spans="1:8">
      <c r="A232" s="98" t="e">
        <f>#REF!</f>
        <v>#REF!</v>
      </c>
      <c r="B232" s="57" t="e">
        <f t="shared" si="15"/>
        <v>#VALUE!</v>
      </c>
      <c r="C232" s="57" t="s">
        <v>101</v>
      </c>
      <c r="D232" s="58">
        <f t="shared" si="17"/>
        <v>0</v>
      </c>
      <c r="E232" s="81">
        <f t="shared" si="18"/>
        <v>0</v>
      </c>
      <c r="F232" s="83">
        <f t="shared" si="19"/>
        <v>0</v>
      </c>
      <c r="G232" s="59" t="s">
        <v>8</v>
      </c>
      <c r="H232" s="59">
        <f t="shared" si="16"/>
        <v>0</v>
      </c>
    </row>
    <row r="233" spans="1:8">
      <c r="A233" s="98" t="e">
        <f>#REF!</f>
        <v>#REF!</v>
      </c>
      <c r="B233" s="57" t="e">
        <f t="shared" si="15"/>
        <v>#VALUE!</v>
      </c>
      <c r="C233" s="57" t="s">
        <v>101</v>
      </c>
      <c r="D233" s="58">
        <f t="shared" si="17"/>
        <v>0</v>
      </c>
      <c r="E233" s="81">
        <f t="shared" si="18"/>
        <v>0</v>
      </c>
      <c r="F233" s="83">
        <f t="shared" si="19"/>
        <v>0</v>
      </c>
      <c r="G233" s="59" t="s">
        <v>8</v>
      </c>
      <c r="H233" s="59">
        <f t="shared" si="16"/>
        <v>0</v>
      </c>
    </row>
    <row r="234" spans="1:8">
      <c r="A234" s="98" t="e">
        <f>#REF!</f>
        <v>#REF!</v>
      </c>
      <c r="B234" s="57" t="e">
        <f t="shared" si="15"/>
        <v>#VALUE!</v>
      </c>
      <c r="C234" s="57" t="s">
        <v>101</v>
      </c>
      <c r="D234" s="58">
        <f t="shared" si="17"/>
        <v>0</v>
      </c>
      <c r="E234" s="81">
        <f t="shared" si="18"/>
        <v>0</v>
      </c>
      <c r="F234" s="83">
        <f t="shared" si="19"/>
        <v>0</v>
      </c>
      <c r="G234" s="59" t="s">
        <v>8</v>
      </c>
      <c r="H234" s="59">
        <f t="shared" si="16"/>
        <v>0</v>
      </c>
    </row>
    <row r="235" spans="1:8">
      <c r="A235" s="98" t="e">
        <f>#REF!</f>
        <v>#REF!</v>
      </c>
      <c r="B235" s="57" t="e">
        <f t="shared" si="15"/>
        <v>#VALUE!</v>
      </c>
      <c r="C235" s="57" t="s">
        <v>101</v>
      </c>
      <c r="D235" s="58">
        <f t="shared" si="17"/>
        <v>0</v>
      </c>
      <c r="E235" s="81">
        <f t="shared" si="18"/>
        <v>0</v>
      </c>
      <c r="F235" s="83">
        <f t="shared" si="19"/>
        <v>0</v>
      </c>
      <c r="G235" s="59" t="s">
        <v>8</v>
      </c>
      <c r="H235" s="59">
        <f t="shared" si="16"/>
        <v>0</v>
      </c>
    </row>
    <row r="236" spans="1:8">
      <c r="A236" s="98" t="e">
        <f>#REF!</f>
        <v>#REF!</v>
      </c>
      <c r="B236" s="57" t="e">
        <f t="shared" si="15"/>
        <v>#VALUE!</v>
      </c>
      <c r="C236" s="57" t="s">
        <v>101</v>
      </c>
      <c r="D236" s="58">
        <f t="shared" si="17"/>
        <v>0</v>
      </c>
      <c r="E236" s="81">
        <f t="shared" si="18"/>
        <v>0</v>
      </c>
      <c r="F236" s="83">
        <f t="shared" si="19"/>
        <v>0</v>
      </c>
      <c r="G236" s="59" t="s">
        <v>8</v>
      </c>
      <c r="H236" s="59">
        <f t="shared" si="16"/>
        <v>0</v>
      </c>
    </row>
    <row r="237" spans="1:8">
      <c r="A237" s="98" t="e">
        <f>#REF!</f>
        <v>#REF!</v>
      </c>
      <c r="B237" s="57" t="e">
        <f t="shared" si="15"/>
        <v>#VALUE!</v>
      </c>
      <c r="C237" s="57" t="s">
        <v>101</v>
      </c>
      <c r="D237" s="58">
        <f t="shared" si="17"/>
        <v>0</v>
      </c>
      <c r="E237" s="81">
        <f t="shared" si="18"/>
        <v>0</v>
      </c>
      <c r="F237" s="83">
        <f t="shared" si="19"/>
        <v>0</v>
      </c>
      <c r="G237" s="59" t="s">
        <v>8</v>
      </c>
      <c r="H237" s="59">
        <f t="shared" si="16"/>
        <v>0</v>
      </c>
    </row>
    <row r="238" spans="1:8">
      <c r="A238" s="98" t="e">
        <f>#REF!</f>
        <v>#REF!</v>
      </c>
      <c r="B238" s="57" t="e">
        <f t="shared" si="15"/>
        <v>#VALUE!</v>
      </c>
      <c r="C238" s="57" t="s">
        <v>101</v>
      </c>
      <c r="D238" s="58">
        <f t="shared" si="17"/>
        <v>0</v>
      </c>
      <c r="E238" s="81">
        <f t="shared" si="18"/>
        <v>0</v>
      </c>
      <c r="F238" s="83">
        <f t="shared" si="19"/>
        <v>0</v>
      </c>
      <c r="G238" s="59" t="s">
        <v>8</v>
      </c>
      <c r="H238" s="59">
        <f t="shared" si="16"/>
        <v>0</v>
      </c>
    </row>
    <row r="239" spans="1:8">
      <c r="A239" s="98" t="e">
        <f>#REF!</f>
        <v>#REF!</v>
      </c>
      <c r="B239" s="57" t="e">
        <f t="shared" si="15"/>
        <v>#VALUE!</v>
      </c>
      <c r="C239" s="57" t="s">
        <v>101</v>
      </c>
      <c r="D239" s="58">
        <f t="shared" si="17"/>
        <v>0</v>
      </c>
      <c r="E239" s="81">
        <f t="shared" si="18"/>
        <v>0</v>
      </c>
      <c r="F239" s="83">
        <f t="shared" si="19"/>
        <v>0</v>
      </c>
      <c r="G239" s="59" t="s">
        <v>8</v>
      </c>
      <c r="H239" s="59">
        <f t="shared" si="16"/>
        <v>0</v>
      </c>
    </row>
    <row r="240" spans="1:8">
      <c r="A240" s="98" t="e">
        <f>#REF!</f>
        <v>#REF!</v>
      </c>
      <c r="B240" s="57" t="e">
        <f t="shared" si="15"/>
        <v>#VALUE!</v>
      </c>
      <c r="C240" s="57" t="s">
        <v>101</v>
      </c>
      <c r="D240" s="58">
        <f t="shared" si="17"/>
        <v>0</v>
      </c>
      <c r="E240" s="81">
        <f t="shared" si="18"/>
        <v>0</v>
      </c>
      <c r="F240" s="83">
        <f t="shared" si="19"/>
        <v>0</v>
      </c>
      <c r="G240" s="59" t="s">
        <v>8</v>
      </c>
      <c r="H240" s="59">
        <f t="shared" si="16"/>
        <v>0</v>
      </c>
    </row>
    <row r="241" spans="1:8">
      <c r="A241" s="98" t="e">
        <f>#REF!</f>
        <v>#REF!</v>
      </c>
      <c r="B241" s="57" t="e">
        <f t="shared" si="15"/>
        <v>#VALUE!</v>
      </c>
      <c r="C241" s="57" t="s">
        <v>101</v>
      </c>
      <c r="D241" s="58">
        <f t="shared" si="17"/>
        <v>0</v>
      </c>
      <c r="E241" s="81">
        <f t="shared" si="18"/>
        <v>0</v>
      </c>
      <c r="F241" s="83">
        <f t="shared" si="19"/>
        <v>0</v>
      </c>
      <c r="G241" s="59" t="s">
        <v>8</v>
      </c>
      <c r="H241" s="59">
        <f t="shared" si="16"/>
        <v>0</v>
      </c>
    </row>
    <row r="242" spans="1:8">
      <c r="A242" s="98" t="e">
        <f>#REF!</f>
        <v>#REF!</v>
      </c>
      <c r="B242" s="57" t="e">
        <f t="shared" si="15"/>
        <v>#VALUE!</v>
      </c>
      <c r="C242" s="57" t="s">
        <v>101</v>
      </c>
      <c r="D242" s="58">
        <f t="shared" si="17"/>
        <v>0</v>
      </c>
      <c r="E242" s="81">
        <f t="shared" si="18"/>
        <v>0</v>
      </c>
      <c r="F242" s="83">
        <f t="shared" si="19"/>
        <v>0</v>
      </c>
      <c r="G242" s="59" t="s">
        <v>8</v>
      </c>
      <c r="H242" s="59">
        <f t="shared" si="16"/>
        <v>0</v>
      </c>
    </row>
    <row r="243" spans="1:8">
      <c r="A243" s="98" t="e">
        <f>#REF!</f>
        <v>#REF!</v>
      </c>
      <c r="B243" s="57" t="e">
        <f t="shared" si="15"/>
        <v>#VALUE!</v>
      </c>
      <c r="C243" s="57" t="s">
        <v>101</v>
      </c>
      <c r="D243" s="58">
        <f t="shared" si="17"/>
        <v>0</v>
      </c>
      <c r="E243" s="81">
        <f t="shared" si="18"/>
        <v>0</v>
      </c>
      <c r="F243" s="83">
        <f t="shared" si="19"/>
        <v>0</v>
      </c>
      <c r="G243" s="59" t="s">
        <v>8</v>
      </c>
      <c r="H243" s="59">
        <f t="shared" si="16"/>
        <v>0</v>
      </c>
    </row>
    <row r="244" spans="1:8">
      <c r="A244" s="98" t="e">
        <f>#REF!</f>
        <v>#REF!</v>
      </c>
      <c r="B244" s="57" t="e">
        <f t="shared" si="15"/>
        <v>#VALUE!</v>
      </c>
      <c r="C244" s="57" t="s">
        <v>101</v>
      </c>
      <c r="D244" s="58">
        <f t="shared" si="17"/>
        <v>0</v>
      </c>
      <c r="E244" s="81">
        <f t="shared" si="18"/>
        <v>0</v>
      </c>
      <c r="F244" s="83">
        <f t="shared" si="19"/>
        <v>0</v>
      </c>
      <c r="G244" s="59" t="s">
        <v>8</v>
      </c>
      <c r="H244" s="59">
        <f t="shared" si="16"/>
        <v>0</v>
      </c>
    </row>
    <row r="245" spans="1:8">
      <c r="A245" s="98" t="e">
        <f>#REF!</f>
        <v>#REF!</v>
      </c>
      <c r="B245" s="57" t="e">
        <f t="shared" si="15"/>
        <v>#VALUE!</v>
      </c>
      <c r="C245" s="57" t="s">
        <v>101</v>
      </c>
      <c r="D245" s="58">
        <f t="shared" si="17"/>
        <v>0</v>
      </c>
      <c r="E245" s="81">
        <f t="shared" si="18"/>
        <v>0</v>
      </c>
      <c r="F245" s="83">
        <f t="shared" si="19"/>
        <v>0</v>
      </c>
      <c r="G245" s="59" t="s">
        <v>8</v>
      </c>
      <c r="H245" s="59">
        <f t="shared" si="16"/>
        <v>0</v>
      </c>
    </row>
    <row r="246" spans="1:8">
      <c r="A246" s="98" t="e">
        <f>#REF!</f>
        <v>#REF!</v>
      </c>
      <c r="B246" s="57" t="e">
        <f t="shared" si="15"/>
        <v>#VALUE!</v>
      </c>
      <c r="C246" s="57" t="s">
        <v>101</v>
      </c>
      <c r="D246" s="58">
        <f t="shared" si="17"/>
        <v>0</v>
      </c>
      <c r="E246" s="81">
        <f t="shared" si="18"/>
        <v>0</v>
      </c>
      <c r="F246" s="83">
        <f t="shared" si="19"/>
        <v>0</v>
      </c>
      <c r="G246" s="59" t="s">
        <v>8</v>
      </c>
      <c r="H246" s="59">
        <f t="shared" si="16"/>
        <v>0</v>
      </c>
    </row>
    <row r="247" spans="1:8">
      <c r="A247" s="98" t="e">
        <f>#REF!</f>
        <v>#REF!</v>
      </c>
      <c r="B247" s="57" t="e">
        <f t="shared" si="15"/>
        <v>#VALUE!</v>
      </c>
      <c r="C247" s="57" t="s">
        <v>101</v>
      </c>
      <c r="D247" s="58">
        <f t="shared" si="17"/>
        <v>0</v>
      </c>
      <c r="E247" s="81">
        <f t="shared" si="18"/>
        <v>0</v>
      </c>
      <c r="F247" s="83">
        <f t="shared" si="19"/>
        <v>0</v>
      </c>
      <c r="G247" s="59" t="s">
        <v>8</v>
      </c>
      <c r="H247" s="59">
        <f t="shared" si="16"/>
        <v>0</v>
      </c>
    </row>
    <row r="248" spans="1:8">
      <c r="A248" s="98" t="e">
        <f>#REF!</f>
        <v>#REF!</v>
      </c>
      <c r="B248" s="57" t="e">
        <f t="shared" si="15"/>
        <v>#VALUE!</v>
      </c>
      <c r="C248" s="57" t="s">
        <v>101</v>
      </c>
      <c r="D248" s="58">
        <f t="shared" si="17"/>
        <v>0</v>
      </c>
      <c r="E248" s="81">
        <f t="shared" si="18"/>
        <v>0</v>
      </c>
      <c r="F248" s="83">
        <f t="shared" si="19"/>
        <v>0</v>
      </c>
      <c r="G248" s="59" t="s">
        <v>8</v>
      </c>
      <c r="H248" s="59">
        <f t="shared" si="16"/>
        <v>0</v>
      </c>
    </row>
    <row r="249" spans="1:8">
      <c r="A249" s="98" t="e">
        <f>#REF!</f>
        <v>#REF!</v>
      </c>
      <c r="B249" s="57" t="e">
        <f t="shared" si="15"/>
        <v>#VALUE!</v>
      </c>
      <c r="C249" s="57" t="s">
        <v>101</v>
      </c>
      <c r="D249" s="58">
        <f t="shared" si="17"/>
        <v>0</v>
      </c>
      <c r="E249" s="81">
        <f t="shared" si="18"/>
        <v>0</v>
      </c>
      <c r="F249" s="83">
        <f t="shared" si="19"/>
        <v>0</v>
      </c>
      <c r="G249" s="59" t="s">
        <v>8</v>
      </c>
      <c r="H249" s="59">
        <f t="shared" si="16"/>
        <v>0</v>
      </c>
    </row>
    <row r="250" spans="1:8">
      <c r="A250" s="98" t="e">
        <f>#REF!</f>
        <v>#REF!</v>
      </c>
      <c r="B250" s="57" t="e">
        <f t="shared" si="15"/>
        <v>#VALUE!</v>
      </c>
      <c r="C250" s="57" t="s">
        <v>101</v>
      </c>
      <c r="D250" s="58">
        <f t="shared" si="17"/>
        <v>0</v>
      </c>
      <c r="E250" s="81">
        <f t="shared" si="18"/>
        <v>0</v>
      </c>
      <c r="F250" s="83">
        <f t="shared" si="19"/>
        <v>0</v>
      </c>
      <c r="G250" s="59" t="s">
        <v>8</v>
      </c>
      <c r="H250" s="59">
        <f t="shared" si="16"/>
        <v>0</v>
      </c>
    </row>
    <row r="251" spans="1:8">
      <c r="A251" s="98" t="e">
        <f>#REF!</f>
        <v>#REF!</v>
      </c>
      <c r="B251" s="57" t="e">
        <f t="shared" si="15"/>
        <v>#VALUE!</v>
      </c>
      <c r="C251" s="57" t="s">
        <v>101</v>
      </c>
      <c r="D251" s="58">
        <f t="shared" si="17"/>
        <v>0</v>
      </c>
      <c r="E251" s="81">
        <f t="shared" si="18"/>
        <v>0</v>
      </c>
      <c r="F251" s="83">
        <f t="shared" si="19"/>
        <v>0</v>
      </c>
      <c r="G251" s="59" t="s">
        <v>8</v>
      </c>
      <c r="H251" s="59">
        <f t="shared" si="16"/>
        <v>0</v>
      </c>
    </row>
    <row r="252" spans="1:8">
      <c r="A252" s="98" t="e">
        <f>#REF!</f>
        <v>#REF!</v>
      </c>
      <c r="B252" s="57" t="e">
        <f t="shared" ref="B252:B315" si="20">MID(O252,FIND(" ",O252)+1,8)</f>
        <v>#VALUE!</v>
      </c>
      <c r="C252" s="57" t="s">
        <v>101</v>
      </c>
      <c r="D252" s="58">
        <f t="shared" si="17"/>
        <v>0</v>
      </c>
      <c r="E252" s="81">
        <f t="shared" si="18"/>
        <v>0</v>
      </c>
      <c r="F252" s="83">
        <f t="shared" si="19"/>
        <v>0</v>
      </c>
      <c r="G252" s="59" t="s">
        <v>8</v>
      </c>
      <c r="H252" s="59">
        <f t="shared" ref="H252:H315" si="21">Q252</f>
        <v>0</v>
      </c>
    </row>
    <row r="253" spans="1:8">
      <c r="A253" s="98" t="e">
        <f>#REF!</f>
        <v>#REF!</v>
      </c>
      <c r="B253" s="57" t="e">
        <f t="shared" si="20"/>
        <v>#VALUE!</v>
      </c>
      <c r="C253" s="57" t="s">
        <v>101</v>
      </c>
      <c r="D253" s="58">
        <f t="shared" si="17"/>
        <v>0</v>
      </c>
      <c r="E253" s="81">
        <f t="shared" si="18"/>
        <v>0</v>
      </c>
      <c r="F253" s="83">
        <f t="shared" si="19"/>
        <v>0</v>
      </c>
      <c r="G253" s="59" t="s">
        <v>8</v>
      </c>
      <c r="H253" s="59">
        <f t="shared" si="21"/>
        <v>0</v>
      </c>
    </row>
    <row r="254" spans="1:8">
      <c r="A254" s="98" t="e">
        <f>#REF!</f>
        <v>#REF!</v>
      </c>
      <c r="B254" s="57" t="e">
        <f t="shared" si="20"/>
        <v>#VALUE!</v>
      </c>
      <c r="C254" s="57" t="s">
        <v>101</v>
      </c>
      <c r="D254" s="58">
        <f t="shared" si="17"/>
        <v>0</v>
      </c>
      <c r="E254" s="81">
        <f t="shared" si="18"/>
        <v>0</v>
      </c>
      <c r="F254" s="83">
        <f t="shared" si="19"/>
        <v>0</v>
      </c>
      <c r="G254" s="59" t="s">
        <v>8</v>
      </c>
      <c r="H254" s="59">
        <f t="shared" si="21"/>
        <v>0</v>
      </c>
    </row>
    <row r="255" spans="1:8">
      <c r="A255" s="98" t="e">
        <f>#REF!</f>
        <v>#REF!</v>
      </c>
      <c r="B255" s="57" t="e">
        <f t="shared" si="20"/>
        <v>#VALUE!</v>
      </c>
      <c r="C255" s="57" t="s">
        <v>101</v>
      </c>
      <c r="D255" s="58">
        <f t="shared" si="17"/>
        <v>0</v>
      </c>
      <c r="E255" s="81">
        <f t="shared" si="18"/>
        <v>0</v>
      </c>
      <c r="F255" s="83">
        <f t="shared" si="19"/>
        <v>0</v>
      </c>
      <c r="G255" s="59" t="s">
        <v>8</v>
      </c>
      <c r="H255" s="59">
        <f t="shared" si="21"/>
        <v>0</v>
      </c>
    </row>
    <row r="256" spans="1:8">
      <c r="A256" s="98" t="e">
        <f>#REF!</f>
        <v>#REF!</v>
      </c>
      <c r="B256" s="57" t="e">
        <f t="shared" si="20"/>
        <v>#VALUE!</v>
      </c>
      <c r="C256" s="57" t="s">
        <v>101</v>
      </c>
      <c r="D256" s="58">
        <f t="shared" si="17"/>
        <v>0</v>
      </c>
      <c r="E256" s="81">
        <f t="shared" si="18"/>
        <v>0</v>
      </c>
      <c r="F256" s="83">
        <f t="shared" si="19"/>
        <v>0</v>
      </c>
      <c r="G256" s="59" t="s">
        <v>8</v>
      </c>
      <c r="H256" s="59">
        <f t="shared" si="21"/>
        <v>0</v>
      </c>
    </row>
    <row r="257" spans="1:8">
      <c r="A257" s="98" t="e">
        <f>#REF!</f>
        <v>#REF!</v>
      </c>
      <c r="B257" s="57" t="e">
        <f t="shared" si="20"/>
        <v>#VALUE!</v>
      </c>
      <c r="C257" s="57" t="s">
        <v>101</v>
      </c>
      <c r="D257" s="58">
        <f t="shared" si="17"/>
        <v>0</v>
      </c>
      <c r="E257" s="81">
        <f t="shared" si="18"/>
        <v>0</v>
      </c>
      <c r="F257" s="83">
        <f t="shared" si="19"/>
        <v>0</v>
      </c>
      <c r="G257" s="59" t="s">
        <v>8</v>
      </c>
      <c r="H257" s="59">
        <f t="shared" si="21"/>
        <v>0</v>
      </c>
    </row>
    <row r="258" spans="1:8">
      <c r="A258" s="98" t="e">
        <f>#REF!</f>
        <v>#REF!</v>
      </c>
      <c r="B258" s="57" t="e">
        <f t="shared" si="20"/>
        <v>#VALUE!</v>
      </c>
      <c r="C258" s="57" t="s">
        <v>101</v>
      </c>
      <c r="D258" s="58">
        <f t="shared" si="17"/>
        <v>0</v>
      </c>
      <c r="E258" s="81">
        <f t="shared" si="18"/>
        <v>0</v>
      </c>
      <c r="F258" s="83">
        <f t="shared" si="19"/>
        <v>0</v>
      </c>
      <c r="G258" s="59" t="s">
        <v>8</v>
      </c>
      <c r="H258" s="59">
        <f t="shared" si="21"/>
        <v>0</v>
      </c>
    </row>
    <row r="259" spans="1:8">
      <c r="A259" s="98" t="e">
        <f>#REF!</f>
        <v>#REF!</v>
      </c>
      <c r="B259" s="57" t="e">
        <f t="shared" si="20"/>
        <v>#VALUE!</v>
      </c>
      <c r="C259" s="57" t="s">
        <v>101</v>
      </c>
      <c r="D259" s="58">
        <f t="shared" ref="D259:D322" si="22">L259</f>
        <v>0</v>
      </c>
      <c r="E259" s="81">
        <f t="shared" ref="E259:E322" si="23">M259/100</f>
        <v>0</v>
      </c>
      <c r="F259" s="83">
        <f t="shared" ref="F259:F322" si="24">(D259*E259)</f>
        <v>0</v>
      </c>
      <c r="G259" s="59" t="s">
        <v>8</v>
      </c>
      <c r="H259" s="59">
        <f t="shared" si="21"/>
        <v>0</v>
      </c>
    </row>
    <row r="260" spans="1:8">
      <c r="A260" s="98" t="e">
        <f>#REF!</f>
        <v>#REF!</v>
      </c>
      <c r="B260" s="57" t="e">
        <f t="shared" si="20"/>
        <v>#VALUE!</v>
      </c>
      <c r="C260" s="57" t="s">
        <v>101</v>
      </c>
      <c r="D260" s="58">
        <f t="shared" si="22"/>
        <v>0</v>
      </c>
      <c r="E260" s="81">
        <f t="shared" si="23"/>
        <v>0</v>
      </c>
      <c r="F260" s="83">
        <f t="shared" si="24"/>
        <v>0</v>
      </c>
      <c r="G260" s="59" t="s">
        <v>8</v>
      </c>
      <c r="H260" s="59">
        <f t="shared" si="21"/>
        <v>0</v>
      </c>
    </row>
    <row r="261" spans="1:8">
      <c r="A261" s="98" t="e">
        <f>#REF!</f>
        <v>#REF!</v>
      </c>
      <c r="B261" s="57" t="e">
        <f t="shared" si="20"/>
        <v>#VALUE!</v>
      </c>
      <c r="C261" s="57" t="s">
        <v>101</v>
      </c>
      <c r="D261" s="58">
        <f t="shared" si="22"/>
        <v>0</v>
      </c>
      <c r="E261" s="81">
        <f t="shared" si="23"/>
        <v>0</v>
      </c>
      <c r="F261" s="83">
        <f t="shared" si="24"/>
        <v>0</v>
      </c>
      <c r="G261" s="59" t="s">
        <v>8</v>
      </c>
      <c r="H261" s="59">
        <f t="shared" si="21"/>
        <v>0</v>
      </c>
    </row>
    <row r="262" spans="1:8">
      <c r="A262" s="98" t="e">
        <f>#REF!</f>
        <v>#REF!</v>
      </c>
      <c r="B262" s="57" t="e">
        <f t="shared" si="20"/>
        <v>#VALUE!</v>
      </c>
      <c r="C262" s="57" t="s">
        <v>101</v>
      </c>
      <c r="D262" s="58">
        <f t="shared" si="22"/>
        <v>0</v>
      </c>
      <c r="E262" s="81">
        <f t="shared" si="23"/>
        <v>0</v>
      </c>
      <c r="F262" s="83">
        <f t="shared" si="24"/>
        <v>0</v>
      </c>
      <c r="G262" s="59" t="s">
        <v>8</v>
      </c>
      <c r="H262" s="59">
        <f t="shared" si="21"/>
        <v>0</v>
      </c>
    </row>
    <row r="263" spans="1:8">
      <c r="A263" s="98" t="e">
        <f>#REF!</f>
        <v>#REF!</v>
      </c>
      <c r="B263" s="57" t="e">
        <f t="shared" si="20"/>
        <v>#VALUE!</v>
      </c>
      <c r="C263" s="57" t="s">
        <v>101</v>
      </c>
      <c r="D263" s="58">
        <f t="shared" si="22"/>
        <v>0</v>
      </c>
      <c r="E263" s="81">
        <f t="shared" si="23"/>
        <v>0</v>
      </c>
      <c r="F263" s="83">
        <f t="shared" si="24"/>
        <v>0</v>
      </c>
      <c r="G263" s="59" t="s">
        <v>8</v>
      </c>
      <c r="H263" s="59">
        <f t="shared" si="21"/>
        <v>0</v>
      </c>
    </row>
    <row r="264" spans="1:8">
      <c r="A264" s="98" t="e">
        <f>#REF!</f>
        <v>#REF!</v>
      </c>
      <c r="B264" s="57" t="e">
        <f t="shared" si="20"/>
        <v>#VALUE!</v>
      </c>
      <c r="C264" s="57" t="s">
        <v>101</v>
      </c>
      <c r="D264" s="58">
        <f t="shared" si="22"/>
        <v>0</v>
      </c>
      <c r="E264" s="81">
        <f t="shared" si="23"/>
        <v>0</v>
      </c>
      <c r="F264" s="83">
        <f t="shared" si="24"/>
        <v>0</v>
      </c>
      <c r="G264" s="59" t="s">
        <v>8</v>
      </c>
      <c r="H264" s="59">
        <f t="shared" si="21"/>
        <v>0</v>
      </c>
    </row>
    <row r="265" spans="1:8">
      <c r="A265" s="98" t="e">
        <f>#REF!</f>
        <v>#REF!</v>
      </c>
      <c r="B265" s="57" t="e">
        <f t="shared" si="20"/>
        <v>#VALUE!</v>
      </c>
      <c r="C265" s="57" t="s">
        <v>101</v>
      </c>
      <c r="D265" s="58">
        <f t="shared" si="22"/>
        <v>0</v>
      </c>
      <c r="E265" s="81">
        <f t="shared" si="23"/>
        <v>0</v>
      </c>
      <c r="F265" s="83">
        <f t="shared" si="24"/>
        <v>0</v>
      </c>
      <c r="G265" s="59" t="s">
        <v>8</v>
      </c>
      <c r="H265" s="59">
        <f t="shared" si="21"/>
        <v>0</v>
      </c>
    </row>
    <row r="266" spans="1:8">
      <c r="A266" s="98" t="e">
        <f>#REF!</f>
        <v>#REF!</v>
      </c>
      <c r="B266" s="57" t="e">
        <f t="shared" si="20"/>
        <v>#VALUE!</v>
      </c>
      <c r="C266" s="57" t="s">
        <v>101</v>
      </c>
      <c r="D266" s="58">
        <f t="shared" si="22"/>
        <v>0</v>
      </c>
      <c r="E266" s="81">
        <f t="shared" si="23"/>
        <v>0</v>
      </c>
      <c r="F266" s="83">
        <f t="shared" si="24"/>
        <v>0</v>
      </c>
      <c r="G266" s="59" t="s">
        <v>8</v>
      </c>
      <c r="H266" s="59">
        <f t="shared" si="21"/>
        <v>0</v>
      </c>
    </row>
    <row r="267" spans="1:8">
      <c r="A267" s="98" t="e">
        <f>#REF!</f>
        <v>#REF!</v>
      </c>
      <c r="B267" s="57" t="e">
        <f t="shared" si="20"/>
        <v>#VALUE!</v>
      </c>
      <c r="C267" s="57" t="s">
        <v>101</v>
      </c>
      <c r="D267" s="58">
        <f t="shared" si="22"/>
        <v>0</v>
      </c>
      <c r="E267" s="81">
        <f t="shared" si="23"/>
        <v>0</v>
      </c>
      <c r="F267" s="83">
        <f t="shared" si="24"/>
        <v>0</v>
      </c>
      <c r="G267" s="59" t="s">
        <v>8</v>
      </c>
      <c r="H267" s="59">
        <f t="shared" si="21"/>
        <v>0</v>
      </c>
    </row>
    <row r="268" spans="1:8">
      <c r="A268" s="98" t="e">
        <f>#REF!</f>
        <v>#REF!</v>
      </c>
      <c r="B268" s="57" t="e">
        <f t="shared" si="20"/>
        <v>#VALUE!</v>
      </c>
      <c r="C268" s="57" t="s">
        <v>101</v>
      </c>
      <c r="D268" s="58">
        <f t="shared" si="22"/>
        <v>0</v>
      </c>
      <c r="E268" s="81">
        <f t="shared" si="23"/>
        <v>0</v>
      </c>
      <c r="F268" s="83">
        <f t="shared" si="24"/>
        <v>0</v>
      </c>
      <c r="G268" s="59" t="s">
        <v>8</v>
      </c>
      <c r="H268" s="59">
        <f t="shared" si="21"/>
        <v>0</v>
      </c>
    </row>
    <row r="269" spans="1:8">
      <c r="A269" s="98" t="e">
        <f>#REF!</f>
        <v>#REF!</v>
      </c>
      <c r="B269" s="57" t="e">
        <f t="shared" si="20"/>
        <v>#VALUE!</v>
      </c>
      <c r="C269" s="57" t="s">
        <v>101</v>
      </c>
      <c r="D269" s="58">
        <f t="shared" si="22"/>
        <v>0</v>
      </c>
      <c r="E269" s="81">
        <f t="shared" si="23"/>
        <v>0</v>
      </c>
      <c r="F269" s="83">
        <f t="shared" si="24"/>
        <v>0</v>
      </c>
      <c r="G269" s="59" t="s">
        <v>8</v>
      </c>
      <c r="H269" s="59">
        <f t="shared" si="21"/>
        <v>0</v>
      </c>
    </row>
    <row r="270" spans="1:8">
      <c r="A270" s="98" t="e">
        <f>#REF!</f>
        <v>#REF!</v>
      </c>
      <c r="B270" s="57" t="e">
        <f t="shared" si="20"/>
        <v>#VALUE!</v>
      </c>
      <c r="C270" s="57" t="s">
        <v>101</v>
      </c>
      <c r="D270" s="58">
        <f t="shared" si="22"/>
        <v>0</v>
      </c>
      <c r="E270" s="81">
        <f t="shared" si="23"/>
        <v>0</v>
      </c>
      <c r="F270" s="83">
        <f t="shared" si="24"/>
        <v>0</v>
      </c>
      <c r="G270" s="59" t="s">
        <v>8</v>
      </c>
      <c r="H270" s="59">
        <f t="shared" si="21"/>
        <v>0</v>
      </c>
    </row>
    <row r="271" spans="1:8">
      <c r="A271" s="98" t="e">
        <f>#REF!</f>
        <v>#REF!</v>
      </c>
      <c r="B271" s="57" t="e">
        <f t="shared" si="20"/>
        <v>#VALUE!</v>
      </c>
      <c r="C271" s="57" t="s">
        <v>101</v>
      </c>
      <c r="D271" s="58">
        <f t="shared" si="22"/>
        <v>0</v>
      </c>
      <c r="E271" s="81">
        <f t="shared" si="23"/>
        <v>0</v>
      </c>
      <c r="F271" s="83">
        <f t="shared" si="24"/>
        <v>0</v>
      </c>
      <c r="G271" s="59" t="s">
        <v>8</v>
      </c>
      <c r="H271" s="59">
        <f t="shared" si="21"/>
        <v>0</v>
      </c>
    </row>
    <row r="272" spans="1:8">
      <c r="A272" s="98" t="e">
        <f>#REF!</f>
        <v>#REF!</v>
      </c>
      <c r="B272" s="57" t="e">
        <f t="shared" si="20"/>
        <v>#VALUE!</v>
      </c>
      <c r="C272" s="57" t="s">
        <v>101</v>
      </c>
      <c r="D272" s="58">
        <f t="shared" si="22"/>
        <v>0</v>
      </c>
      <c r="E272" s="81">
        <f t="shared" si="23"/>
        <v>0</v>
      </c>
      <c r="F272" s="83">
        <f t="shared" si="24"/>
        <v>0</v>
      </c>
      <c r="G272" s="59" t="s">
        <v>8</v>
      </c>
      <c r="H272" s="59">
        <f t="shared" si="21"/>
        <v>0</v>
      </c>
    </row>
    <row r="273" spans="1:8">
      <c r="A273" s="98" t="e">
        <f>#REF!</f>
        <v>#REF!</v>
      </c>
      <c r="B273" s="57" t="e">
        <f t="shared" si="20"/>
        <v>#VALUE!</v>
      </c>
      <c r="C273" s="57" t="s">
        <v>101</v>
      </c>
      <c r="D273" s="58">
        <f t="shared" si="22"/>
        <v>0</v>
      </c>
      <c r="E273" s="81">
        <f t="shared" si="23"/>
        <v>0</v>
      </c>
      <c r="F273" s="83">
        <f t="shared" si="24"/>
        <v>0</v>
      </c>
      <c r="G273" s="59" t="s">
        <v>8</v>
      </c>
      <c r="H273" s="59">
        <f t="shared" si="21"/>
        <v>0</v>
      </c>
    </row>
    <row r="274" spans="1:8">
      <c r="A274" s="98" t="e">
        <f>#REF!</f>
        <v>#REF!</v>
      </c>
      <c r="B274" s="57" t="e">
        <f t="shared" si="20"/>
        <v>#VALUE!</v>
      </c>
      <c r="C274" s="57" t="s">
        <v>101</v>
      </c>
      <c r="D274" s="58">
        <f t="shared" si="22"/>
        <v>0</v>
      </c>
      <c r="E274" s="81">
        <f t="shared" si="23"/>
        <v>0</v>
      </c>
      <c r="F274" s="83">
        <f t="shared" si="24"/>
        <v>0</v>
      </c>
      <c r="G274" s="59" t="s">
        <v>8</v>
      </c>
      <c r="H274" s="59">
        <f t="shared" si="21"/>
        <v>0</v>
      </c>
    </row>
    <row r="275" spans="1:8">
      <c r="A275" s="98" t="e">
        <f>#REF!</f>
        <v>#REF!</v>
      </c>
      <c r="B275" s="57" t="e">
        <f t="shared" si="20"/>
        <v>#VALUE!</v>
      </c>
      <c r="C275" s="57" t="s">
        <v>101</v>
      </c>
      <c r="D275" s="58">
        <f t="shared" si="22"/>
        <v>0</v>
      </c>
      <c r="E275" s="81">
        <f t="shared" si="23"/>
        <v>0</v>
      </c>
      <c r="F275" s="83">
        <f t="shared" si="24"/>
        <v>0</v>
      </c>
      <c r="G275" s="59" t="s">
        <v>8</v>
      </c>
      <c r="H275" s="59">
        <f t="shared" si="21"/>
        <v>0</v>
      </c>
    </row>
    <row r="276" spans="1:8">
      <c r="A276" s="98" t="e">
        <f>#REF!</f>
        <v>#REF!</v>
      </c>
      <c r="B276" s="57" t="e">
        <f t="shared" si="20"/>
        <v>#VALUE!</v>
      </c>
      <c r="C276" s="57" t="s">
        <v>101</v>
      </c>
      <c r="D276" s="58">
        <f t="shared" si="22"/>
        <v>0</v>
      </c>
      <c r="E276" s="81">
        <f t="shared" si="23"/>
        <v>0</v>
      </c>
      <c r="F276" s="83">
        <f t="shared" si="24"/>
        <v>0</v>
      </c>
      <c r="G276" s="59" t="s">
        <v>8</v>
      </c>
      <c r="H276" s="59">
        <f t="shared" si="21"/>
        <v>0</v>
      </c>
    </row>
    <row r="277" spans="1:8">
      <c r="A277" s="98" t="e">
        <f>#REF!</f>
        <v>#REF!</v>
      </c>
      <c r="B277" s="57" t="e">
        <f t="shared" si="20"/>
        <v>#VALUE!</v>
      </c>
      <c r="C277" s="57" t="s">
        <v>101</v>
      </c>
      <c r="D277" s="58">
        <f t="shared" si="22"/>
        <v>0</v>
      </c>
      <c r="E277" s="81">
        <f t="shared" si="23"/>
        <v>0</v>
      </c>
      <c r="F277" s="83">
        <f t="shared" si="24"/>
        <v>0</v>
      </c>
      <c r="G277" s="59" t="s">
        <v>8</v>
      </c>
      <c r="H277" s="59">
        <f t="shared" si="21"/>
        <v>0</v>
      </c>
    </row>
    <row r="278" spans="1:8">
      <c r="A278" s="98" t="e">
        <f>#REF!</f>
        <v>#REF!</v>
      </c>
      <c r="B278" s="57" t="e">
        <f t="shared" si="20"/>
        <v>#VALUE!</v>
      </c>
      <c r="C278" s="57" t="s">
        <v>101</v>
      </c>
      <c r="D278" s="58">
        <f t="shared" si="22"/>
        <v>0</v>
      </c>
      <c r="E278" s="81">
        <f t="shared" si="23"/>
        <v>0</v>
      </c>
      <c r="F278" s="83">
        <f t="shared" si="24"/>
        <v>0</v>
      </c>
      <c r="G278" s="59" t="s">
        <v>8</v>
      </c>
      <c r="H278" s="59">
        <f t="shared" si="21"/>
        <v>0</v>
      </c>
    </row>
    <row r="279" spans="1:8">
      <c r="A279" s="98" t="e">
        <f>#REF!</f>
        <v>#REF!</v>
      </c>
      <c r="B279" s="57" t="e">
        <f t="shared" si="20"/>
        <v>#VALUE!</v>
      </c>
      <c r="C279" s="57" t="s">
        <v>101</v>
      </c>
      <c r="D279" s="58">
        <f t="shared" si="22"/>
        <v>0</v>
      </c>
      <c r="E279" s="81">
        <f t="shared" si="23"/>
        <v>0</v>
      </c>
      <c r="F279" s="83">
        <f t="shared" si="24"/>
        <v>0</v>
      </c>
      <c r="G279" s="59" t="s">
        <v>8</v>
      </c>
      <c r="H279" s="59">
        <f t="shared" si="21"/>
        <v>0</v>
      </c>
    </row>
    <row r="280" spans="1:8">
      <c r="A280" s="98" t="e">
        <f>#REF!</f>
        <v>#REF!</v>
      </c>
      <c r="B280" s="57" t="e">
        <f t="shared" si="20"/>
        <v>#VALUE!</v>
      </c>
      <c r="C280" s="57" t="s">
        <v>101</v>
      </c>
      <c r="D280" s="58">
        <f t="shared" si="22"/>
        <v>0</v>
      </c>
      <c r="E280" s="81">
        <f t="shared" si="23"/>
        <v>0</v>
      </c>
      <c r="F280" s="83">
        <f t="shared" si="24"/>
        <v>0</v>
      </c>
      <c r="G280" s="59" t="s">
        <v>8</v>
      </c>
      <c r="H280" s="59">
        <f t="shared" si="21"/>
        <v>0</v>
      </c>
    </row>
    <row r="281" spans="1:8">
      <c r="A281" s="98" t="e">
        <f>#REF!</f>
        <v>#REF!</v>
      </c>
      <c r="B281" s="57" t="e">
        <f t="shared" si="20"/>
        <v>#VALUE!</v>
      </c>
      <c r="C281" s="57" t="s">
        <v>101</v>
      </c>
      <c r="D281" s="58">
        <f t="shared" si="22"/>
        <v>0</v>
      </c>
      <c r="E281" s="81">
        <f t="shared" si="23"/>
        <v>0</v>
      </c>
      <c r="F281" s="83">
        <f t="shared" si="24"/>
        <v>0</v>
      </c>
      <c r="G281" s="59" t="s">
        <v>8</v>
      </c>
      <c r="H281" s="59">
        <f t="shared" si="21"/>
        <v>0</v>
      </c>
    </row>
    <row r="282" spans="1:8">
      <c r="A282" s="98" t="e">
        <f>#REF!</f>
        <v>#REF!</v>
      </c>
      <c r="B282" s="57" t="e">
        <f t="shared" si="20"/>
        <v>#VALUE!</v>
      </c>
      <c r="C282" s="57" t="s">
        <v>101</v>
      </c>
      <c r="D282" s="58">
        <f t="shared" si="22"/>
        <v>0</v>
      </c>
      <c r="E282" s="81">
        <f t="shared" si="23"/>
        <v>0</v>
      </c>
      <c r="F282" s="83">
        <f t="shared" si="24"/>
        <v>0</v>
      </c>
      <c r="G282" s="59" t="s">
        <v>8</v>
      </c>
      <c r="H282" s="59">
        <f t="shared" si="21"/>
        <v>0</v>
      </c>
    </row>
    <row r="283" spans="1:8">
      <c r="A283" s="98" t="e">
        <f>#REF!</f>
        <v>#REF!</v>
      </c>
      <c r="B283" s="57" t="e">
        <f t="shared" si="20"/>
        <v>#VALUE!</v>
      </c>
      <c r="C283" s="57" t="s">
        <v>101</v>
      </c>
      <c r="D283" s="58">
        <f t="shared" si="22"/>
        <v>0</v>
      </c>
      <c r="E283" s="81">
        <f t="shared" si="23"/>
        <v>0</v>
      </c>
      <c r="F283" s="83">
        <f t="shared" si="24"/>
        <v>0</v>
      </c>
      <c r="G283" s="59" t="s">
        <v>8</v>
      </c>
      <c r="H283" s="59">
        <f t="shared" si="21"/>
        <v>0</v>
      </c>
    </row>
    <row r="284" spans="1:8">
      <c r="A284" s="98" t="e">
        <f>#REF!</f>
        <v>#REF!</v>
      </c>
      <c r="B284" s="57" t="e">
        <f t="shared" si="20"/>
        <v>#VALUE!</v>
      </c>
      <c r="C284" s="57" t="s">
        <v>101</v>
      </c>
      <c r="D284" s="58">
        <f t="shared" si="22"/>
        <v>0</v>
      </c>
      <c r="E284" s="81">
        <f t="shared" si="23"/>
        <v>0</v>
      </c>
      <c r="F284" s="83">
        <f t="shared" si="24"/>
        <v>0</v>
      </c>
      <c r="G284" s="59" t="s">
        <v>8</v>
      </c>
      <c r="H284" s="59">
        <f t="shared" si="21"/>
        <v>0</v>
      </c>
    </row>
    <row r="285" spans="1:8">
      <c r="A285" s="98" t="e">
        <f>#REF!</f>
        <v>#REF!</v>
      </c>
      <c r="B285" s="57" t="e">
        <f t="shared" si="20"/>
        <v>#VALUE!</v>
      </c>
      <c r="C285" s="57" t="s">
        <v>101</v>
      </c>
      <c r="D285" s="58">
        <f t="shared" si="22"/>
        <v>0</v>
      </c>
      <c r="E285" s="81">
        <f t="shared" si="23"/>
        <v>0</v>
      </c>
      <c r="F285" s="83">
        <f t="shared" si="24"/>
        <v>0</v>
      </c>
      <c r="G285" s="59" t="s">
        <v>8</v>
      </c>
      <c r="H285" s="59">
        <f t="shared" si="21"/>
        <v>0</v>
      </c>
    </row>
    <row r="286" spans="1:8">
      <c r="A286" s="98" t="e">
        <f>#REF!</f>
        <v>#REF!</v>
      </c>
      <c r="B286" s="57" t="e">
        <f t="shared" si="20"/>
        <v>#VALUE!</v>
      </c>
      <c r="C286" s="57" t="s">
        <v>101</v>
      </c>
      <c r="D286" s="58">
        <f t="shared" si="22"/>
        <v>0</v>
      </c>
      <c r="E286" s="81">
        <f t="shared" si="23"/>
        <v>0</v>
      </c>
      <c r="F286" s="83">
        <f t="shared" si="24"/>
        <v>0</v>
      </c>
      <c r="G286" s="59" t="s">
        <v>8</v>
      </c>
      <c r="H286" s="59">
        <f t="shared" si="21"/>
        <v>0</v>
      </c>
    </row>
    <row r="287" spans="1:8">
      <c r="A287" s="98" t="e">
        <f>#REF!</f>
        <v>#REF!</v>
      </c>
      <c r="B287" s="57" t="e">
        <f t="shared" si="20"/>
        <v>#VALUE!</v>
      </c>
      <c r="C287" s="57" t="s">
        <v>101</v>
      </c>
      <c r="D287" s="58">
        <f t="shared" si="22"/>
        <v>0</v>
      </c>
      <c r="E287" s="81">
        <f t="shared" si="23"/>
        <v>0</v>
      </c>
      <c r="F287" s="83">
        <f t="shared" si="24"/>
        <v>0</v>
      </c>
      <c r="G287" s="59" t="s">
        <v>8</v>
      </c>
      <c r="H287" s="59">
        <f t="shared" si="21"/>
        <v>0</v>
      </c>
    </row>
    <row r="288" spans="1:8">
      <c r="A288" s="98" t="e">
        <f>#REF!</f>
        <v>#REF!</v>
      </c>
      <c r="B288" s="57" t="e">
        <f t="shared" si="20"/>
        <v>#VALUE!</v>
      </c>
      <c r="C288" s="57" t="s">
        <v>101</v>
      </c>
      <c r="D288" s="58">
        <f t="shared" si="22"/>
        <v>0</v>
      </c>
      <c r="E288" s="81">
        <f t="shared" si="23"/>
        <v>0</v>
      </c>
      <c r="F288" s="83">
        <f t="shared" si="24"/>
        <v>0</v>
      </c>
      <c r="G288" s="59" t="s">
        <v>8</v>
      </c>
      <c r="H288" s="59">
        <f t="shared" si="21"/>
        <v>0</v>
      </c>
    </row>
    <row r="289" spans="1:8">
      <c r="A289" s="98" t="e">
        <f>#REF!</f>
        <v>#REF!</v>
      </c>
      <c r="B289" s="57" t="e">
        <f t="shared" si="20"/>
        <v>#VALUE!</v>
      </c>
      <c r="C289" s="57" t="s">
        <v>101</v>
      </c>
      <c r="D289" s="58">
        <f t="shared" si="22"/>
        <v>0</v>
      </c>
      <c r="E289" s="81">
        <f t="shared" si="23"/>
        <v>0</v>
      </c>
      <c r="F289" s="83">
        <f t="shared" si="24"/>
        <v>0</v>
      </c>
      <c r="G289" s="59" t="s">
        <v>8</v>
      </c>
      <c r="H289" s="59">
        <f t="shared" si="21"/>
        <v>0</v>
      </c>
    </row>
    <row r="290" spans="1:8">
      <c r="A290" s="98" t="e">
        <f>#REF!</f>
        <v>#REF!</v>
      </c>
      <c r="B290" s="57" t="e">
        <f t="shared" si="20"/>
        <v>#VALUE!</v>
      </c>
      <c r="C290" s="57" t="s">
        <v>101</v>
      </c>
      <c r="D290" s="58">
        <f t="shared" si="22"/>
        <v>0</v>
      </c>
      <c r="E290" s="81">
        <f t="shared" si="23"/>
        <v>0</v>
      </c>
      <c r="F290" s="83">
        <f t="shared" si="24"/>
        <v>0</v>
      </c>
      <c r="G290" s="59" t="s">
        <v>8</v>
      </c>
      <c r="H290" s="59">
        <f t="shared" si="21"/>
        <v>0</v>
      </c>
    </row>
    <row r="291" spans="1:8">
      <c r="A291" s="98" t="e">
        <f>#REF!</f>
        <v>#REF!</v>
      </c>
      <c r="B291" s="57" t="e">
        <f t="shared" si="20"/>
        <v>#VALUE!</v>
      </c>
      <c r="C291" s="57" t="s">
        <v>101</v>
      </c>
      <c r="D291" s="58">
        <f t="shared" si="22"/>
        <v>0</v>
      </c>
      <c r="E291" s="81">
        <f t="shared" si="23"/>
        <v>0</v>
      </c>
      <c r="F291" s="83">
        <f t="shared" si="24"/>
        <v>0</v>
      </c>
      <c r="G291" s="59" t="s">
        <v>8</v>
      </c>
      <c r="H291" s="59">
        <f t="shared" si="21"/>
        <v>0</v>
      </c>
    </row>
    <row r="292" spans="1:8">
      <c r="A292" s="98" t="e">
        <f>#REF!</f>
        <v>#REF!</v>
      </c>
      <c r="B292" s="57" t="e">
        <f t="shared" si="20"/>
        <v>#VALUE!</v>
      </c>
      <c r="C292" s="57" t="s">
        <v>101</v>
      </c>
      <c r="D292" s="58">
        <f t="shared" si="22"/>
        <v>0</v>
      </c>
      <c r="E292" s="81">
        <f t="shared" si="23"/>
        <v>0</v>
      </c>
      <c r="F292" s="83">
        <f t="shared" si="24"/>
        <v>0</v>
      </c>
      <c r="G292" s="59" t="s">
        <v>8</v>
      </c>
      <c r="H292" s="59">
        <f t="shared" si="21"/>
        <v>0</v>
      </c>
    </row>
    <row r="293" spans="1:8">
      <c r="A293" s="98" t="e">
        <f>#REF!</f>
        <v>#REF!</v>
      </c>
      <c r="B293" s="57" t="e">
        <f t="shared" si="20"/>
        <v>#VALUE!</v>
      </c>
      <c r="C293" s="57" t="s">
        <v>101</v>
      </c>
      <c r="D293" s="58">
        <f t="shared" si="22"/>
        <v>0</v>
      </c>
      <c r="E293" s="81">
        <f t="shared" si="23"/>
        <v>0</v>
      </c>
      <c r="F293" s="83">
        <f t="shared" si="24"/>
        <v>0</v>
      </c>
      <c r="G293" s="59" t="s">
        <v>8</v>
      </c>
      <c r="H293" s="59">
        <f t="shared" si="21"/>
        <v>0</v>
      </c>
    </row>
    <row r="294" spans="1:8">
      <c r="A294" s="98" t="e">
        <f>#REF!</f>
        <v>#REF!</v>
      </c>
      <c r="B294" s="57" t="e">
        <f t="shared" si="20"/>
        <v>#VALUE!</v>
      </c>
      <c r="C294" s="57" t="s">
        <v>101</v>
      </c>
      <c r="D294" s="58">
        <f t="shared" si="22"/>
        <v>0</v>
      </c>
      <c r="E294" s="81">
        <f t="shared" si="23"/>
        <v>0</v>
      </c>
      <c r="F294" s="83">
        <f t="shared" si="24"/>
        <v>0</v>
      </c>
      <c r="G294" s="59" t="s">
        <v>8</v>
      </c>
      <c r="H294" s="59">
        <f t="shared" si="21"/>
        <v>0</v>
      </c>
    </row>
    <row r="295" spans="1:8">
      <c r="A295" s="98" t="e">
        <f>#REF!</f>
        <v>#REF!</v>
      </c>
      <c r="B295" s="57" t="e">
        <f t="shared" si="20"/>
        <v>#VALUE!</v>
      </c>
      <c r="C295" s="57" t="s">
        <v>101</v>
      </c>
      <c r="D295" s="58">
        <f t="shared" si="22"/>
        <v>0</v>
      </c>
      <c r="E295" s="81">
        <f t="shared" si="23"/>
        <v>0</v>
      </c>
      <c r="F295" s="83">
        <f t="shared" si="24"/>
        <v>0</v>
      </c>
      <c r="G295" s="59" t="s">
        <v>8</v>
      </c>
      <c r="H295" s="59">
        <f t="shared" si="21"/>
        <v>0</v>
      </c>
    </row>
    <row r="296" spans="1:8">
      <c r="A296" s="98" t="e">
        <f>#REF!</f>
        <v>#REF!</v>
      </c>
      <c r="B296" s="57" t="e">
        <f t="shared" si="20"/>
        <v>#VALUE!</v>
      </c>
      <c r="C296" s="57" t="s">
        <v>101</v>
      </c>
      <c r="D296" s="58">
        <f t="shared" si="22"/>
        <v>0</v>
      </c>
      <c r="E296" s="81">
        <f t="shared" si="23"/>
        <v>0</v>
      </c>
      <c r="F296" s="83">
        <f t="shared" si="24"/>
        <v>0</v>
      </c>
      <c r="G296" s="59" t="s">
        <v>8</v>
      </c>
      <c r="H296" s="59">
        <f t="shared" si="21"/>
        <v>0</v>
      </c>
    </row>
    <row r="297" spans="1:8">
      <c r="A297" s="98" t="e">
        <f>#REF!</f>
        <v>#REF!</v>
      </c>
      <c r="B297" s="57" t="e">
        <f t="shared" si="20"/>
        <v>#VALUE!</v>
      </c>
      <c r="C297" s="57" t="s">
        <v>101</v>
      </c>
      <c r="D297" s="58">
        <f t="shared" si="22"/>
        <v>0</v>
      </c>
      <c r="E297" s="81">
        <f t="shared" si="23"/>
        <v>0</v>
      </c>
      <c r="F297" s="83">
        <f t="shared" si="24"/>
        <v>0</v>
      </c>
      <c r="G297" s="59" t="s">
        <v>8</v>
      </c>
      <c r="H297" s="59">
        <f t="shared" si="21"/>
        <v>0</v>
      </c>
    </row>
    <row r="298" spans="1:8">
      <c r="A298" s="98" t="e">
        <f>#REF!</f>
        <v>#REF!</v>
      </c>
      <c r="B298" s="57" t="e">
        <f t="shared" si="20"/>
        <v>#VALUE!</v>
      </c>
      <c r="C298" s="57" t="s">
        <v>101</v>
      </c>
      <c r="D298" s="58">
        <f t="shared" si="22"/>
        <v>0</v>
      </c>
      <c r="E298" s="81">
        <f t="shared" si="23"/>
        <v>0</v>
      </c>
      <c r="F298" s="83">
        <f t="shared" si="24"/>
        <v>0</v>
      </c>
      <c r="G298" s="59" t="s">
        <v>8</v>
      </c>
      <c r="H298" s="59">
        <f t="shared" si="21"/>
        <v>0</v>
      </c>
    </row>
    <row r="299" spans="1:8">
      <c r="A299" s="98" t="e">
        <f>#REF!</f>
        <v>#REF!</v>
      </c>
      <c r="B299" s="57" t="e">
        <f t="shared" si="20"/>
        <v>#VALUE!</v>
      </c>
      <c r="C299" s="57" t="s">
        <v>101</v>
      </c>
      <c r="D299" s="58">
        <f t="shared" si="22"/>
        <v>0</v>
      </c>
      <c r="E299" s="81">
        <f t="shared" si="23"/>
        <v>0</v>
      </c>
      <c r="F299" s="83">
        <f t="shared" si="24"/>
        <v>0</v>
      </c>
      <c r="G299" s="59" t="s">
        <v>8</v>
      </c>
      <c r="H299" s="59">
        <f t="shared" si="21"/>
        <v>0</v>
      </c>
    </row>
    <row r="300" spans="1:8">
      <c r="A300" s="98" t="e">
        <f>#REF!</f>
        <v>#REF!</v>
      </c>
      <c r="B300" s="57" t="e">
        <f t="shared" si="20"/>
        <v>#VALUE!</v>
      </c>
      <c r="C300" s="57" t="s">
        <v>101</v>
      </c>
      <c r="D300" s="58">
        <f t="shared" si="22"/>
        <v>0</v>
      </c>
      <c r="E300" s="81">
        <f t="shared" si="23"/>
        <v>0</v>
      </c>
      <c r="F300" s="83">
        <f t="shared" si="24"/>
        <v>0</v>
      </c>
      <c r="G300" s="59" t="s">
        <v>8</v>
      </c>
      <c r="H300" s="59">
        <f t="shared" si="21"/>
        <v>0</v>
      </c>
    </row>
    <row r="301" spans="1:8">
      <c r="A301" s="98" t="e">
        <f>#REF!</f>
        <v>#REF!</v>
      </c>
      <c r="B301" s="57" t="e">
        <f t="shared" si="20"/>
        <v>#VALUE!</v>
      </c>
      <c r="C301" s="57" t="s">
        <v>101</v>
      </c>
      <c r="D301" s="58">
        <f t="shared" si="22"/>
        <v>0</v>
      </c>
      <c r="E301" s="81">
        <f t="shared" si="23"/>
        <v>0</v>
      </c>
      <c r="F301" s="83">
        <f t="shared" si="24"/>
        <v>0</v>
      </c>
      <c r="G301" s="59" t="s">
        <v>8</v>
      </c>
      <c r="H301" s="59">
        <f t="shared" si="21"/>
        <v>0</v>
      </c>
    </row>
    <row r="302" spans="1:8">
      <c r="A302" s="98" t="e">
        <f>#REF!</f>
        <v>#REF!</v>
      </c>
      <c r="B302" s="57" t="e">
        <f t="shared" si="20"/>
        <v>#VALUE!</v>
      </c>
      <c r="C302" s="57" t="s">
        <v>101</v>
      </c>
      <c r="D302" s="58">
        <f t="shared" si="22"/>
        <v>0</v>
      </c>
      <c r="E302" s="81">
        <f t="shared" si="23"/>
        <v>0</v>
      </c>
      <c r="F302" s="83">
        <f t="shared" si="24"/>
        <v>0</v>
      </c>
      <c r="G302" s="59" t="s">
        <v>8</v>
      </c>
      <c r="H302" s="59">
        <f t="shared" si="21"/>
        <v>0</v>
      </c>
    </row>
    <row r="303" spans="1:8">
      <c r="A303" s="98" t="e">
        <f>#REF!</f>
        <v>#REF!</v>
      </c>
      <c r="B303" s="57" t="e">
        <f t="shared" si="20"/>
        <v>#VALUE!</v>
      </c>
      <c r="C303" s="57" t="s">
        <v>101</v>
      </c>
      <c r="D303" s="58">
        <f t="shared" si="22"/>
        <v>0</v>
      </c>
      <c r="E303" s="81">
        <f t="shared" si="23"/>
        <v>0</v>
      </c>
      <c r="F303" s="83">
        <f t="shared" si="24"/>
        <v>0</v>
      </c>
      <c r="G303" s="59" t="s">
        <v>8</v>
      </c>
      <c r="H303" s="59">
        <f t="shared" si="21"/>
        <v>0</v>
      </c>
    </row>
    <row r="304" spans="1:8">
      <c r="A304" s="98" t="e">
        <f>#REF!</f>
        <v>#REF!</v>
      </c>
      <c r="B304" s="57" t="e">
        <f t="shared" si="20"/>
        <v>#VALUE!</v>
      </c>
      <c r="C304" s="57" t="s">
        <v>101</v>
      </c>
      <c r="D304" s="58">
        <f t="shared" si="22"/>
        <v>0</v>
      </c>
      <c r="E304" s="81">
        <f t="shared" si="23"/>
        <v>0</v>
      </c>
      <c r="F304" s="83">
        <f t="shared" si="24"/>
        <v>0</v>
      </c>
      <c r="G304" s="59" t="s">
        <v>8</v>
      </c>
      <c r="H304" s="59">
        <f t="shared" si="21"/>
        <v>0</v>
      </c>
    </row>
    <row r="305" spans="1:8">
      <c r="A305" s="98" t="e">
        <f>#REF!</f>
        <v>#REF!</v>
      </c>
      <c r="B305" s="57" t="e">
        <f t="shared" si="20"/>
        <v>#VALUE!</v>
      </c>
      <c r="C305" s="57" t="s">
        <v>101</v>
      </c>
      <c r="D305" s="58">
        <f t="shared" si="22"/>
        <v>0</v>
      </c>
      <c r="E305" s="81">
        <f t="shared" si="23"/>
        <v>0</v>
      </c>
      <c r="F305" s="83">
        <f t="shared" si="24"/>
        <v>0</v>
      </c>
      <c r="G305" s="59" t="s">
        <v>8</v>
      </c>
      <c r="H305" s="59">
        <f t="shared" si="21"/>
        <v>0</v>
      </c>
    </row>
    <row r="306" spans="1:8">
      <c r="A306" s="98" t="e">
        <f>#REF!</f>
        <v>#REF!</v>
      </c>
      <c r="B306" s="57" t="e">
        <f t="shared" si="20"/>
        <v>#VALUE!</v>
      </c>
      <c r="C306" s="57" t="s">
        <v>101</v>
      </c>
      <c r="D306" s="58">
        <f t="shared" si="22"/>
        <v>0</v>
      </c>
      <c r="E306" s="81">
        <f t="shared" si="23"/>
        <v>0</v>
      </c>
      <c r="F306" s="83">
        <f t="shared" si="24"/>
        <v>0</v>
      </c>
      <c r="G306" s="59" t="s">
        <v>8</v>
      </c>
      <c r="H306" s="59">
        <f t="shared" si="21"/>
        <v>0</v>
      </c>
    </row>
    <row r="307" spans="1:8">
      <c r="A307" s="98" t="e">
        <f>#REF!</f>
        <v>#REF!</v>
      </c>
      <c r="B307" s="57" t="e">
        <f t="shared" si="20"/>
        <v>#VALUE!</v>
      </c>
      <c r="C307" s="57" t="s">
        <v>101</v>
      </c>
      <c r="D307" s="58">
        <f t="shared" si="22"/>
        <v>0</v>
      </c>
      <c r="E307" s="81">
        <f t="shared" si="23"/>
        <v>0</v>
      </c>
      <c r="F307" s="83">
        <f t="shared" si="24"/>
        <v>0</v>
      </c>
      <c r="G307" s="59" t="s">
        <v>8</v>
      </c>
      <c r="H307" s="59">
        <f t="shared" si="21"/>
        <v>0</v>
      </c>
    </row>
    <row r="308" spans="1:8">
      <c r="A308" s="98" t="e">
        <f>#REF!</f>
        <v>#REF!</v>
      </c>
      <c r="B308" s="57" t="e">
        <f t="shared" si="20"/>
        <v>#VALUE!</v>
      </c>
      <c r="C308" s="57" t="s">
        <v>101</v>
      </c>
      <c r="D308" s="58">
        <f t="shared" si="22"/>
        <v>0</v>
      </c>
      <c r="E308" s="81">
        <f t="shared" si="23"/>
        <v>0</v>
      </c>
      <c r="F308" s="83">
        <f t="shared" si="24"/>
        <v>0</v>
      </c>
      <c r="G308" s="59" t="s">
        <v>8</v>
      </c>
      <c r="H308" s="59">
        <f t="shared" si="21"/>
        <v>0</v>
      </c>
    </row>
    <row r="309" spans="1:8">
      <c r="A309" s="98" t="e">
        <f>#REF!</f>
        <v>#REF!</v>
      </c>
      <c r="B309" s="57" t="e">
        <f t="shared" si="20"/>
        <v>#VALUE!</v>
      </c>
      <c r="C309" s="57" t="s">
        <v>101</v>
      </c>
      <c r="D309" s="58">
        <f t="shared" si="22"/>
        <v>0</v>
      </c>
      <c r="E309" s="81">
        <f t="shared" si="23"/>
        <v>0</v>
      </c>
      <c r="F309" s="83">
        <f t="shared" si="24"/>
        <v>0</v>
      </c>
      <c r="G309" s="59" t="s">
        <v>8</v>
      </c>
      <c r="H309" s="59">
        <f t="shared" si="21"/>
        <v>0</v>
      </c>
    </row>
    <row r="310" spans="1:8">
      <c r="A310" s="98" t="e">
        <f>#REF!</f>
        <v>#REF!</v>
      </c>
      <c r="B310" s="57" t="e">
        <f t="shared" si="20"/>
        <v>#VALUE!</v>
      </c>
      <c r="C310" s="57" t="s">
        <v>101</v>
      </c>
      <c r="D310" s="58">
        <f t="shared" si="22"/>
        <v>0</v>
      </c>
      <c r="E310" s="81">
        <f t="shared" si="23"/>
        <v>0</v>
      </c>
      <c r="F310" s="83">
        <f t="shared" si="24"/>
        <v>0</v>
      </c>
      <c r="G310" s="59" t="s">
        <v>8</v>
      </c>
      <c r="H310" s="59">
        <f t="shared" si="21"/>
        <v>0</v>
      </c>
    </row>
    <row r="311" spans="1:8">
      <c r="A311" s="98" t="e">
        <f>#REF!</f>
        <v>#REF!</v>
      </c>
      <c r="B311" s="57" t="e">
        <f t="shared" si="20"/>
        <v>#VALUE!</v>
      </c>
      <c r="C311" s="57" t="s">
        <v>101</v>
      </c>
      <c r="D311" s="58">
        <f t="shared" si="22"/>
        <v>0</v>
      </c>
      <c r="E311" s="81">
        <f t="shared" si="23"/>
        <v>0</v>
      </c>
      <c r="F311" s="83">
        <f t="shared" si="24"/>
        <v>0</v>
      </c>
      <c r="G311" s="59" t="s">
        <v>8</v>
      </c>
      <c r="H311" s="59">
        <f t="shared" si="21"/>
        <v>0</v>
      </c>
    </row>
    <row r="312" spans="1:8">
      <c r="A312" s="98" t="e">
        <f>#REF!</f>
        <v>#REF!</v>
      </c>
      <c r="B312" s="57" t="e">
        <f t="shared" si="20"/>
        <v>#VALUE!</v>
      </c>
      <c r="C312" s="57" t="s">
        <v>101</v>
      </c>
      <c r="D312" s="58">
        <f t="shared" si="22"/>
        <v>0</v>
      </c>
      <c r="E312" s="81">
        <f t="shared" si="23"/>
        <v>0</v>
      </c>
      <c r="F312" s="83">
        <f t="shared" si="24"/>
        <v>0</v>
      </c>
      <c r="G312" s="59" t="s">
        <v>8</v>
      </c>
      <c r="H312" s="59">
        <f t="shared" si="21"/>
        <v>0</v>
      </c>
    </row>
    <row r="313" spans="1:8">
      <c r="A313" s="98" t="e">
        <f>#REF!</f>
        <v>#REF!</v>
      </c>
      <c r="B313" s="57" t="e">
        <f t="shared" si="20"/>
        <v>#VALUE!</v>
      </c>
      <c r="C313" s="57" t="s">
        <v>101</v>
      </c>
      <c r="D313" s="58">
        <f t="shared" si="22"/>
        <v>0</v>
      </c>
      <c r="E313" s="81">
        <f t="shared" si="23"/>
        <v>0</v>
      </c>
      <c r="F313" s="83">
        <f t="shared" si="24"/>
        <v>0</v>
      </c>
      <c r="G313" s="59" t="s">
        <v>8</v>
      </c>
      <c r="H313" s="59">
        <f t="shared" si="21"/>
        <v>0</v>
      </c>
    </row>
    <row r="314" spans="1:8">
      <c r="A314" s="98" t="e">
        <f>#REF!</f>
        <v>#REF!</v>
      </c>
      <c r="B314" s="57" t="e">
        <f t="shared" si="20"/>
        <v>#VALUE!</v>
      </c>
      <c r="C314" s="57" t="s">
        <v>101</v>
      </c>
      <c r="D314" s="58">
        <f t="shared" si="22"/>
        <v>0</v>
      </c>
      <c r="E314" s="81">
        <f t="shared" si="23"/>
        <v>0</v>
      </c>
      <c r="F314" s="83">
        <f t="shared" si="24"/>
        <v>0</v>
      </c>
      <c r="G314" s="59" t="s">
        <v>8</v>
      </c>
      <c r="H314" s="59">
        <f t="shared" si="21"/>
        <v>0</v>
      </c>
    </row>
    <row r="315" spans="1:8">
      <c r="A315" s="98" t="e">
        <f>#REF!</f>
        <v>#REF!</v>
      </c>
      <c r="B315" s="57" t="e">
        <f t="shared" si="20"/>
        <v>#VALUE!</v>
      </c>
      <c r="C315" s="57" t="s">
        <v>101</v>
      </c>
      <c r="D315" s="58">
        <f t="shared" si="22"/>
        <v>0</v>
      </c>
      <c r="E315" s="81">
        <f t="shared" si="23"/>
        <v>0</v>
      </c>
      <c r="F315" s="83">
        <f t="shared" si="24"/>
        <v>0</v>
      </c>
      <c r="G315" s="59" t="s">
        <v>8</v>
      </c>
      <c r="H315" s="59">
        <f t="shared" si="21"/>
        <v>0</v>
      </c>
    </row>
    <row r="316" spans="1:8">
      <c r="A316" s="98" t="e">
        <f>#REF!</f>
        <v>#REF!</v>
      </c>
      <c r="B316" s="57" t="e">
        <f t="shared" ref="B316:B379" si="25">MID(O316,FIND(" ",O316)+1,8)</f>
        <v>#VALUE!</v>
      </c>
      <c r="C316" s="57" t="s">
        <v>101</v>
      </c>
      <c r="D316" s="58">
        <f t="shared" si="22"/>
        <v>0</v>
      </c>
      <c r="E316" s="81">
        <f t="shared" si="23"/>
        <v>0</v>
      </c>
      <c r="F316" s="83">
        <f t="shared" si="24"/>
        <v>0</v>
      </c>
      <c r="G316" s="59" t="s">
        <v>8</v>
      </c>
      <c r="H316" s="59">
        <f t="shared" ref="H316:H379" si="26">Q316</f>
        <v>0</v>
      </c>
    </row>
    <row r="317" spans="1:8">
      <c r="A317" s="98" t="e">
        <f>#REF!</f>
        <v>#REF!</v>
      </c>
      <c r="B317" s="57" t="e">
        <f t="shared" si="25"/>
        <v>#VALUE!</v>
      </c>
      <c r="C317" s="57" t="s">
        <v>101</v>
      </c>
      <c r="D317" s="58">
        <f t="shared" si="22"/>
        <v>0</v>
      </c>
      <c r="E317" s="81">
        <f t="shared" si="23"/>
        <v>0</v>
      </c>
      <c r="F317" s="83">
        <f t="shared" si="24"/>
        <v>0</v>
      </c>
      <c r="G317" s="59" t="s">
        <v>8</v>
      </c>
      <c r="H317" s="59">
        <f t="shared" si="26"/>
        <v>0</v>
      </c>
    </row>
    <row r="318" spans="1:8">
      <c r="A318" s="98" t="e">
        <f>#REF!</f>
        <v>#REF!</v>
      </c>
      <c r="B318" s="57" t="e">
        <f t="shared" si="25"/>
        <v>#VALUE!</v>
      </c>
      <c r="C318" s="57" t="s">
        <v>101</v>
      </c>
      <c r="D318" s="58">
        <f t="shared" si="22"/>
        <v>0</v>
      </c>
      <c r="E318" s="81">
        <f t="shared" si="23"/>
        <v>0</v>
      </c>
      <c r="F318" s="83">
        <f t="shared" si="24"/>
        <v>0</v>
      </c>
      <c r="G318" s="59" t="s">
        <v>8</v>
      </c>
      <c r="H318" s="59">
        <f t="shared" si="26"/>
        <v>0</v>
      </c>
    </row>
    <row r="319" spans="1:8">
      <c r="A319" s="98" t="e">
        <f>#REF!</f>
        <v>#REF!</v>
      </c>
      <c r="B319" s="57" t="e">
        <f t="shared" si="25"/>
        <v>#VALUE!</v>
      </c>
      <c r="C319" s="57" t="s">
        <v>101</v>
      </c>
      <c r="D319" s="58">
        <f t="shared" si="22"/>
        <v>0</v>
      </c>
      <c r="E319" s="81">
        <f t="shared" si="23"/>
        <v>0</v>
      </c>
      <c r="F319" s="83">
        <f t="shared" si="24"/>
        <v>0</v>
      </c>
      <c r="G319" s="59" t="s">
        <v>8</v>
      </c>
      <c r="H319" s="59">
        <f t="shared" si="26"/>
        <v>0</v>
      </c>
    </row>
    <row r="320" spans="1:8">
      <c r="A320" s="98" t="e">
        <f>#REF!</f>
        <v>#REF!</v>
      </c>
      <c r="B320" s="57" t="e">
        <f t="shared" si="25"/>
        <v>#VALUE!</v>
      </c>
      <c r="C320" s="57" t="s">
        <v>101</v>
      </c>
      <c r="D320" s="58">
        <f t="shared" si="22"/>
        <v>0</v>
      </c>
      <c r="E320" s="81">
        <f t="shared" si="23"/>
        <v>0</v>
      </c>
      <c r="F320" s="83">
        <f t="shared" si="24"/>
        <v>0</v>
      </c>
      <c r="G320" s="59" t="s">
        <v>8</v>
      </c>
      <c r="H320" s="59">
        <f t="shared" si="26"/>
        <v>0</v>
      </c>
    </row>
    <row r="321" spans="1:8">
      <c r="A321" s="98" t="e">
        <f>#REF!</f>
        <v>#REF!</v>
      </c>
      <c r="B321" s="57" t="e">
        <f t="shared" si="25"/>
        <v>#VALUE!</v>
      </c>
      <c r="C321" s="57" t="s">
        <v>101</v>
      </c>
      <c r="D321" s="58">
        <f t="shared" si="22"/>
        <v>0</v>
      </c>
      <c r="E321" s="81">
        <f t="shared" si="23"/>
        <v>0</v>
      </c>
      <c r="F321" s="83">
        <f t="shared" si="24"/>
        <v>0</v>
      </c>
      <c r="G321" s="59" t="s">
        <v>8</v>
      </c>
      <c r="H321" s="59">
        <f t="shared" si="26"/>
        <v>0</v>
      </c>
    </row>
    <row r="322" spans="1:8">
      <c r="A322" s="98" t="e">
        <f>#REF!</f>
        <v>#REF!</v>
      </c>
      <c r="B322" s="57" t="e">
        <f t="shared" si="25"/>
        <v>#VALUE!</v>
      </c>
      <c r="C322" s="57" t="s">
        <v>101</v>
      </c>
      <c r="D322" s="58">
        <f t="shared" si="22"/>
        <v>0</v>
      </c>
      <c r="E322" s="81">
        <f t="shared" si="23"/>
        <v>0</v>
      </c>
      <c r="F322" s="83">
        <f t="shared" si="24"/>
        <v>0</v>
      </c>
      <c r="G322" s="59" t="s">
        <v>8</v>
      </c>
      <c r="H322" s="59">
        <f t="shared" si="26"/>
        <v>0</v>
      </c>
    </row>
    <row r="323" spans="1:8">
      <c r="A323" s="98" t="e">
        <f>#REF!</f>
        <v>#REF!</v>
      </c>
      <c r="B323" s="57" t="e">
        <f t="shared" si="25"/>
        <v>#VALUE!</v>
      </c>
      <c r="C323" s="57" t="s">
        <v>101</v>
      </c>
      <c r="D323" s="58">
        <f t="shared" ref="D323:D386" si="27">L323</f>
        <v>0</v>
      </c>
      <c r="E323" s="81">
        <f t="shared" ref="E323:E386" si="28">M323/100</f>
        <v>0</v>
      </c>
      <c r="F323" s="83">
        <f t="shared" ref="F323:F386" si="29">(D323*E323)</f>
        <v>0</v>
      </c>
      <c r="G323" s="59" t="s">
        <v>8</v>
      </c>
      <c r="H323" s="59">
        <f t="shared" si="26"/>
        <v>0</v>
      </c>
    </row>
    <row r="324" spans="1:8">
      <c r="A324" s="98" t="e">
        <f>#REF!</f>
        <v>#REF!</v>
      </c>
      <c r="B324" s="57" t="e">
        <f t="shared" si="25"/>
        <v>#VALUE!</v>
      </c>
      <c r="C324" s="57" t="s">
        <v>101</v>
      </c>
      <c r="D324" s="58">
        <f t="shared" si="27"/>
        <v>0</v>
      </c>
      <c r="E324" s="81">
        <f t="shared" si="28"/>
        <v>0</v>
      </c>
      <c r="F324" s="83">
        <f t="shared" si="29"/>
        <v>0</v>
      </c>
      <c r="G324" s="59" t="s">
        <v>8</v>
      </c>
      <c r="H324" s="59">
        <f t="shared" si="26"/>
        <v>0</v>
      </c>
    </row>
    <row r="325" spans="1:8">
      <c r="A325" s="98" t="e">
        <f>#REF!</f>
        <v>#REF!</v>
      </c>
      <c r="B325" s="57" t="e">
        <f t="shared" si="25"/>
        <v>#VALUE!</v>
      </c>
      <c r="C325" s="57" t="s">
        <v>101</v>
      </c>
      <c r="D325" s="58">
        <f t="shared" si="27"/>
        <v>0</v>
      </c>
      <c r="E325" s="81">
        <f t="shared" si="28"/>
        <v>0</v>
      </c>
      <c r="F325" s="83">
        <f t="shared" si="29"/>
        <v>0</v>
      </c>
      <c r="G325" s="59" t="s">
        <v>8</v>
      </c>
      <c r="H325" s="59">
        <f t="shared" si="26"/>
        <v>0</v>
      </c>
    </row>
    <row r="326" spans="1:8">
      <c r="A326" s="98" t="e">
        <f>#REF!</f>
        <v>#REF!</v>
      </c>
      <c r="B326" s="57" t="e">
        <f t="shared" si="25"/>
        <v>#VALUE!</v>
      </c>
      <c r="C326" s="57" t="s">
        <v>101</v>
      </c>
      <c r="D326" s="58">
        <f t="shared" si="27"/>
        <v>0</v>
      </c>
      <c r="E326" s="81">
        <f t="shared" si="28"/>
        <v>0</v>
      </c>
      <c r="F326" s="83">
        <f t="shared" si="29"/>
        <v>0</v>
      </c>
      <c r="G326" s="59" t="s">
        <v>8</v>
      </c>
      <c r="H326" s="59">
        <f t="shared" si="26"/>
        <v>0</v>
      </c>
    </row>
    <row r="327" spans="1:8">
      <c r="A327" s="98" t="e">
        <f>#REF!</f>
        <v>#REF!</v>
      </c>
      <c r="B327" s="57" t="e">
        <f t="shared" si="25"/>
        <v>#VALUE!</v>
      </c>
      <c r="C327" s="57" t="s">
        <v>101</v>
      </c>
      <c r="D327" s="58">
        <f t="shared" si="27"/>
        <v>0</v>
      </c>
      <c r="E327" s="81">
        <f t="shared" si="28"/>
        <v>0</v>
      </c>
      <c r="F327" s="83">
        <f t="shared" si="29"/>
        <v>0</v>
      </c>
      <c r="G327" s="59" t="s">
        <v>8</v>
      </c>
      <c r="H327" s="59">
        <f t="shared" si="26"/>
        <v>0</v>
      </c>
    </row>
    <row r="328" spans="1:8">
      <c r="A328" s="98" t="e">
        <f>#REF!</f>
        <v>#REF!</v>
      </c>
      <c r="B328" s="57" t="e">
        <f t="shared" si="25"/>
        <v>#VALUE!</v>
      </c>
      <c r="C328" s="57" t="s">
        <v>101</v>
      </c>
      <c r="D328" s="58">
        <f t="shared" si="27"/>
        <v>0</v>
      </c>
      <c r="E328" s="81">
        <f t="shared" si="28"/>
        <v>0</v>
      </c>
      <c r="F328" s="83">
        <f t="shared" si="29"/>
        <v>0</v>
      </c>
      <c r="G328" s="59" t="s">
        <v>8</v>
      </c>
      <c r="H328" s="59">
        <f t="shared" si="26"/>
        <v>0</v>
      </c>
    </row>
    <row r="329" spans="1:8">
      <c r="A329" s="98" t="e">
        <f>#REF!</f>
        <v>#REF!</v>
      </c>
      <c r="B329" s="57" t="e">
        <f t="shared" si="25"/>
        <v>#VALUE!</v>
      </c>
      <c r="C329" s="57" t="s">
        <v>101</v>
      </c>
      <c r="D329" s="58">
        <f t="shared" si="27"/>
        <v>0</v>
      </c>
      <c r="E329" s="81">
        <f t="shared" si="28"/>
        <v>0</v>
      </c>
      <c r="F329" s="83">
        <f t="shared" si="29"/>
        <v>0</v>
      </c>
      <c r="G329" s="59" t="s">
        <v>8</v>
      </c>
      <c r="H329" s="59">
        <f t="shared" si="26"/>
        <v>0</v>
      </c>
    </row>
    <row r="330" spans="1:8">
      <c r="A330" s="98" t="e">
        <f>#REF!</f>
        <v>#REF!</v>
      </c>
      <c r="B330" s="57" t="e">
        <f t="shared" si="25"/>
        <v>#VALUE!</v>
      </c>
      <c r="C330" s="57" t="s">
        <v>101</v>
      </c>
      <c r="D330" s="58">
        <f t="shared" si="27"/>
        <v>0</v>
      </c>
      <c r="E330" s="81">
        <f t="shared" si="28"/>
        <v>0</v>
      </c>
      <c r="F330" s="83">
        <f t="shared" si="29"/>
        <v>0</v>
      </c>
      <c r="G330" s="59" t="s">
        <v>8</v>
      </c>
      <c r="H330" s="59">
        <f t="shared" si="26"/>
        <v>0</v>
      </c>
    </row>
    <row r="331" spans="1:8">
      <c r="A331" s="98" t="e">
        <f>#REF!</f>
        <v>#REF!</v>
      </c>
      <c r="B331" s="57" t="e">
        <f t="shared" si="25"/>
        <v>#VALUE!</v>
      </c>
      <c r="C331" s="57" t="s">
        <v>101</v>
      </c>
      <c r="D331" s="58">
        <f t="shared" si="27"/>
        <v>0</v>
      </c>
      <c r="E331" s="81">
        <f t="shared" si="28"/>
        <v>0</v>
      </c>
      <c r="F331" s="83">
        <f t="shared" si="29"/>
        <v>0</v>
      </c>
      <c r="G331" s="59" t="s">
        <v>8</v>
      </c>
      <c r="H331" s="59">
        <f t="shared" si="26"/>
        <v>0</v>
      </c>
    </row>
    <row r="332" spans="1:8">
      <c r="A332" s="98" t="e">
        <f>#REF!</f>
        <v>#REF!</v>
      </c>
      <c r="B332" s="57" t="e">
        <f t="shared" si="25"/>
        <v>#VALUE!</v>
      </c>
      <c r="C332" s="57" t="s">
        <v>101</v>
      </c>
      <c r="D332" s="58">
        <f t="shared" si="27"/>
        <v>0</v>
      </c>
      <c r="E332" s="81">
        <f t="shared" si="28"/>
        <v>0</v>
      </c>
      <c r="F332" s="83">
        <f t="shared" si="29"/>
        <v>0</v>
      </c>
      <c r="G332" s="59" t="s">
        <v>8</v>
      </c>
      <c r="H332" s="59">
        <f t="shared" si="26"/>
        <v>0</v>
      </c>
    </row>
    <row r="333" spans="1:8">
      <c r="A333" s="98" t="e">
        <f>#REF!</f>
        <v>#REF!</v>
      </c>
      <c r="B333" s="57" t="e">
        <f t="shared" si="25"/>
        <v>#VALUE!</v>
      </c>
      <c r="C333" s="57" t="s">
        <v>101</v>
      </c>
      <c r="D333" s="58">
        <f t="shared" si="27"/>
        <v>0</v>
      </c>
      <c r="E333" s="81">
        <f t="shared" si="28"/>
        <v>0</v>
      </c>
      <c r="F333" s="83">
        <f t="shared" si="29"/>
        <v>0</v>
      </c>
      <c r="G333" s="59" t="s">
        <v>8</v>
      </c>
      <c r="H333" s="59">
        <f t="shared" si="26"/>
        <v>0</v>
      </c>
    </row>
    <row r="334" spans="1:8">
      <c r="A334" s="98" t="e">
        <f>#REF!</f>
        <v>#REF!</v>
      </c>
      <c r="B334" s="57" t="e">
        <f t="shared" si="25"/>
        <v>#VALUE!</v>
      </c>
      <c r="C334" s="57" t="s">
        <v>101</v>
      </c>
      <c r="D334" s="58">
        <f t="shared" si="27"/>
        <v>0</v>
      </c>
      <c r="E334" s="81">
        <f t="shared" si="28"/>
        <v>0</v>
      </c>
      <c r="F334" s="83">
        <f t="shared" si="29"/>
        <v>0</v>
      </c>
      <c r="G334" s="59" t="s">
        <v>8</v>
      </c>
      <c r="H334" s="59">
        <f t="shared" si="26"/>
        <v>0</v>
      </c>
    </row>
    <row r="335" spans="1:8">
      <c r="A335" s="98" t="e">
        <f>#REF!</f>
        <v>#REF!</v>
      </c>
      <c r="B335" s="57" t="e">
        <f t="shared" si="25"/>
        <v>#VALUE!</v>
      </c>
      <c r="C335" s="57" t="s">
        <v>101</v>
      </c>
      <c r="D335" s="58">
        <f t="shared" si="27"/>
        <v>0</v>
      </c>
      <c r="E335" s="81">
        <f t="shared" si="28"/>
        <v>0</v>
      </c>
      <c r="F335" s="83">
        <f t="shared" si="29"/>
        <v>0</v>
      </c>
      <c r="G335" s="59" t="s">
        <v>8</v>
      </c>
      <c r="H335" s="59">
        <f t="shared" si="26"/>
        <v>0</v>
      </c>
    </row>
    <row r="336" spans="1:8">
      <c r="A336" s="98" t="e">
        <f>#REF!</f>
        <v>#REF!</v>
      </c>
      <c r="B336" s="57" t="e">
        <f t="shared" si="25"/>
        <v>#VALUE!</v>
      </c>
      <c r="C336" s="57" t="s">
        <v>101</v>
      </c>
      <c r="D336" s="58">
        <f t="shared" si="27"/>
        <v>0</v>
      </c>
      <c r="E336" s="81">
        <f t="shared" si="28"/>
        <v>0</v>
      </c>
      <c r="F336" s="83">
        <f t="shared" si="29"/>
        <v>0</v>
      </c>
      <c r="G336" s="59" t="s">
        <v>8</v>
      </c>
      <c r="H336" s="59">
        <f t="shared" si="26"/>
        <v>0</v>
      </c>
    </row>
    <row r="337" spans="1:8">
      <c r="A337" s="98" t="e">
        <f>#REF!</f>
        <v>#REF!</v>
      </c>
      <c r="B337" s="57" t="e">
        <f t="shared" si="25"/>
        <v>#VALUE!</v>
      </c>
      <c r="C337" s="57" t="s">
        <v>101</v>
      </c>
      <c r="D337" s="58">
        <f t="shared" si="27"/>
        <v>0</v>
      </c>
      <c r="E337" s="81">
        <f t="shared" si="28"/>
        <v>0</v>
      </c>
      <c r="F337" s="83">
        <f t="shared" si="29"/>
        <v>0</v>
      </c>
      <c r="G337" s="59" t="s">
        <v>8</v>
      </c>
      <c r="H337" s="59">
        <f t="shared" si="26"/>
        <v>0</v>
      </c>
    </row>
    <row r="338" spans="1:8">
      <c r="A338" s="98" t="e">
        <f>#REF!</f>
        <v>#REF!</v>
      </c>
      <c r="B338" s="57" t="e">
        <f t="shared" si="25"/>
        <v>#VALUE!</v>
      </c>
      <c r="C338" s="57" t="s">
        <v>101</v>
      </c>
      <c r="D338" s="58">
        <f t="shared" si="27"/>
        <v>0</v>
      </c>
      <c r="E338" s="81">
        <f t="shared" si="28"/>
        <v>0</v>
      </c>
      <c r="F338" s="83">
        <f t="shared" si="29"/>
        <v>0</v>
      </c>
      <c r="G338" s="59" t="s">
        <v>8</v>
      </c>
      <c r="H338" s="59">
        <f t="shared" si="26"/>
        <v>0</v>
      </c>
    </row>
    <row r="339" spans="1:8">
      <c r="A339" s="98" t="e">
        <f>#REF!</f>
        <v>#REF!</v>
      </c>
      <c r="B339" s="57" t="e">
        <f t="shared" si="25"/>
        <v>#VALUE!</v>
      </c>
      <c r="C339" s="57" t="s">
        <v>101</v>
      </c>
      <c r="D339" s="58">
        <f t="shared" si="27"/>
        <v>0</v>
      </c>
      <c r="E339" s="81">
        <f t="shared" si="28"/>
        <v>0</v>
      </c>
      <c r="F339" s="83">
        <f t="shared" si="29"/>
        <v>0</v>
      </c>
      <c r="G339" s="59" t="s">
        <v>8</v>
      </c>
      <c r="H339" s="59">
        <f t="shared" si="26"/>
        <v>0</v>
      </c>
    </row>
    <row r="340" spans="1:8">
      <c r="A340" s="98" t="e">
        <f>#REF!</f>
        <v>#REF!</v>
      </c>
      <c r="B340" s="57" t="e">
        <f t="shared" si="25"/>
        <v>#VALUE!</v>
      </c>
      <c r="C340" s="57" t="s">
        <v>101</v>
      </c>
      <c r="D340" s="58">
        <f t="shared" si="27"/>
        <v>0</v>
      </c>
      <c r="E340" s="81">
        <f t="shared" si="28"/>
        <v>0</v>
      </c>
      <c r="F340" s="83">
        <f t="shared" si="29"/>
        <v>0</v>
      </c>
      <c r="G340" s="59" t="s">
        <v>8</v>
      </c>
      <c r="H340" s="59">
        <f t="shared" si="26"/>
        <v>0</v>
      </c>
    </row>
    <row r="341" spans="1:8">
      <c r="A341" s="98" t="e">
        <f>#REF!</f>
        <v>#REF!</v>
      </c>
      <c r="B341" s="57" t="e">
        <f t="shared" si="25"/>
        <v>#VALUE!</v>
      </c>
      <c r="C341" s="57" t="s">
        <v>101</v>
      </c>
      <c r="D341" s="58">
        <f t="shared" si="27"/>
        <v>0</v>
      </c>
      <c r="E341" s="81">
        <f t="shared" si="28"/>
        <v>0</v>
      </c>
      <c r="F341" s="83">
        <f t="shared" si="29"/>
        <v>0</v>
      </c>
      <c r="G341" s="59" t="s">
        <v>8</v>
      </c>
      <c r="H341" s="59">
        <f t="shared" si="26"/>
        <v>0</v>
      </c>
    </row>
    <row r="342" spans="1:8">
      <c r="A342" s="98" t="e">
        <f>#REF!</f>
        <v>#REF!</v>
      </c>
      <c r="B342" s="57" t="e">
        <f t="shared" si="25"/>
        <v>#VALUE!</v>
      </c>
      <c r="C342" s="57" t="s">
        <v>101</v>
      </c>
      <c r="D342" s="58">
        <f t="shared" si="27"/>
        <v>0</v>
      </c>
      <c r="E342" s="81">
        <f t="shared" si="28"/>
        <v>0</v>
      </c>
      <c r="F342" s="83">
        <f t="shared" si="29"/>
        <v>0</v>
      </c>
      <c r="G342" s="59" t="s">
        <v>8</v>
      </c>
      <c r="H342" s="59">
        <f t="shared" si="26"/>
        <v>0</v>
      </c>
    </row>
    <row r="343" spans="1:8">
      <c r="A343" s="98" t="e">
        <f>#REF!</f>
        <v>#REF!</v>
      </c>
      <c r="B343" s="57" t="e">
        <f t="shared" si="25"/>
        <v>#VALUE!</v>
      </c>
      <c r="C343" s="57" t="s">
        <v>101</v>
      </c>
      <c r="D343" s="58">
        <f t="shared" si="27"/>
        <v>0</v>
      </c>
      <c r="E343" s="81">
        <f t="shared" si="28"/>
        <v>0</v>
      </c>
      <c r="F343" s="83">
        <f t="shared" si="29"/>
        <v>0</v>
      </c>
      <c r="G343" s="59" t="s">
        <v>8</v>
      </c>
      <c r="H343" s="59">
        <f t="shared" si="26"/>
        <v>0</v>
      </c>
    </row>
    <row r="344" spans="1:8">
      <c r="A344" s="98" t="e">
        <f>#REF!</f>
        <v>#REF!</v>
      </c>
      <c r="B344" s="57" t="e">
        <f t="shared" si="25"/>
        <v>#VALUE!</v>
      </c>
      <c r="C344" s="57" t="s">
        <v>101</v>
      </c>
      <c r="D344" s="58">
        <f t="shared" si="27"/>
        <v>0</v>
      </c>
      <c r="E344" s="81">
        <f t="shared" si="28"/>
        <v>0</v>
      </c>
      <c r="F344" s="83">
        <f t="shared" si="29"/>
        <v>0</v>
      </c>
      <c r="G344" s="59" t="s">
        <v>8</v>
      </c>
      <c r="H344" s="59">
        <f t="shared" si="26"/>
        <v>0</v>
      </c>
    </row>
    <row r="345" spans="1:8">
      <c r="A345" s="98" t="e">
        <f>#REF!</f>
        <v>#REF!</v>
      </c>
      <c r="B345" s="57" t="e">
        <f t="shared" si="25"/>
        <v>#VALUE!</v>
      </c>
      <c r="C345" s="57" t="s">
        <v>101</v>
      </c>
      <c r="D345" s="58">
        <f t="shared" si="27"/>
        <v>0</v>
      </c>
      <c r="E345" s="81">
        <f t="shared" si="28"/>
        <v>0</v>
      </c>
      <c r="F345" s="83">
        <f t="shared" si="29"/>
        <v>0</v>
      </c>
      <c r="G345" s="59" t="s">
        <v>8</v>
      </c>
      <c r="H345" s="59">
        <f t="shared" si="26"/>
        <v>0</v>
      </c>
    </row>
    <row r="346" spans="1:8">
      <c r="A346" s="98" t="e">
        <f>#REF!</f>
        <v>#REF!</v>
      </c>
      <c r="B346" s="57" t="e">
        <f t="shared" si="25"/>
        <v>#VALUE!</v>
      </c>
      <c r="C346" s="57" t="s">
        <v>101</v>
      </c>
      <c r="D346" s="58">
        <f t="shared" si="27"/>
        <v>0</v>
      </c>
      <c r="E346" s="81">
        <f t="shared" si="28"/>
        <v>0</v>
      </c>
      <c r="F346" s="83">
        <f t="shared" si="29"/>
        <v>0</v>
      </c>
      <c r="G346" s="59" t="s">
        <v>8</v>
      </c>
      <c r="H346" s="59">
        <f t="shared" si="26"/>
        <v>0</v>
      </c>
    </row>
    <row r="347" spans="1:8">
      <c r="A347" s="98" t="e">
        <f>#REF!</f>
        <v>#REF!</v>
      </c>
      <c r="B347" s="57" t="e">
        <f t="shared" si="25"/>
        <v>#VALUE!</v>
      </c>
      <c r="C347" s="57" t="s">
        <v>101</v>
      </c>
      <c r="D347" s="58">
        <f t="shared" si="27"/>
        <v>0</v>
      </c>
      <c r="E347" s="81">
        <f t="shared" si="28"/>
        <v>0</v>
      </c>
      <c r="F347" s="83">
        <f t="shared" si="29"/>
        <v>0</v>
      </c>
      <c r="G347" s="59" t="s">
        <v>8</v>
      </c>
      <c r="H347" s="59">
        <f t="shared" si="26"/>
        <v>0</v>
      </c>
    </row>
    <row r="348" spans="1:8">
      <c r="A348" s="98" t="e">
        <f>#REF!</f>
        <v>#REF!</v>
      </c>
      <c r="B348" s="57" t="e">
        <f t="shared" si="25"/>
        <v>#VALUE!</v>
      </c>
      <c r="C348" s="57" t="s">
        <v>101</v>
      </c>
      <c r="D348" s="58">
        <f t="shared" si="27"/>
        <v>0</v>
      </c>
      <c r="E348" s="81">
        <f t="shared" si="28"/>
        <v>0</v>
      </c>
      <c r="F348" s="83">
        <f t="shared" si="29"/>
        <v>0</v>
      </c>
      <c r="G348" s="59" t="s">
        <v>8</v>
      </c>
      <c r="H348" s="59">
        <f t="shared" si="26"/>
        <v>0</v>
      </c>
    </row>
    <row r="349" spans="1:8">
      <c r="A349" s="98" t="e">
        <f>#REF!</f>
        <v>#REF!</v>
      </c>
      <c r="B349" s="57" t="e">
        <f t="shared" si="25"/>
        <v>#VALUE!</v>
      </c>
      <c r="C349" s="57" t="s">
        <v>101</v>
      </c>
      <c r="D349" s="58">
        <f t="shared" si="27"/>
        <v>0</v>
      </c>
      <c r="E349" s="81">
        <f t="shared" si="28"/>
        <v>0</v>
      </c>
      <c r="F349" s="83">
        <f t="shared" si="29"/>
        <v>0</v>
      </c>
      <c r="G349" s="59" t="s">
        <v>8</v>
      </c>
      <c r="H349" s="59">
        <f t="shared" si="26"/>
        <v>0</v>
      </c>
    </row>
    <row r="350" spans="1:8">
      <c r="A350" s="98" t="e">
        <f>#REF!</f>
        <v>#REF!</v>
      </c>
      <c r="B350" s="57" t="e">
        <f t="shared" si="25"/>
        <v>#VALUE!</v>
      </c>
      <c r="C350" s="57" t="s">
        <v>101</v>
      </c>
      <c r="D350" s="58">
        <f t="shared" si="27"/>
        <v>0</v>
      </c>
      <c r="E350" s="81">
        <f t="shared" si="28"/>
        <v>0</v>
      </c>
      <c r="F350" s="83">
        <f t="shared" si="29"/>
        <v>0</v>
      </c>
      <c r="G350" s="59" t="s">
        <v>8</v>
      </c>
      <c r="H350" s="59">
        <f t="shared" si="26"/>
        <v>0</v>
      </c>
    </row>
    <row r="351" spans="1:8">
      <c r="A351" s="98" t="e">
        <f>#REF!</f>
        <v>#REF!</v>
      </c>
      <c r="B351" s="57" t="e">
        <f t="shared" si="25"/>
        <v>#VALUE!</v>
      </c>
      <c r="C351" s="57" t="s">
        <v>101</v>
      </c>
      <c r="D351" s="58">
        <f t="shared" si="27"/>
        <v>0</v>
      </c>
      <c r="E351" s="81">
        <f t="shared" si="28"/>
        <v>0</v>
      </c>
      <c r="F351" s="83">
        <f t="shared" si="29"/>
        <v>0</v>
      </c>
      <c r="G351" s="59" t="s">
        <v>8</v>
      </c>
      <c r="H351" s="59">
        <f t="shared" si="26"/>
        <v>0</v>
      </c>
    </row>
    <row r="352" spans="1:8">
      <c r="A352" s="98" t="e">
        <f>#REF!</f>
        <v>#REF!</v>
      </c>
      <c r="B352" s="57" t="e">
        <f t="shared" si="25"/>
        <v>#VALUE!</v>
      </c>
      <c r="C352" s="57" t="s">
        <v>101</v>
      </c>
      <c r="D352" s="58">
        <f t="shared" si="27"/>
        <v>0</v>
      </c>
      <c r="E352" s="81">
        <f t="shared" si="28"/>
        <v>0</v>
      </c>
      <c r="F352" s="83">
        <f t="shared" si="29"/>
        <v>0</v>
      </c>
      <c r="G352" s="59" t="s">
        <v>8</v>
      </c>
      <c r="H352" s="59">
        <f t="shared" si="26"/>
        <v>0</v>
      </c>
    </row>
    <row r="353" spans="1:8">
      <c r="A353" s="98" t="e">
        <f>#REF!</f>
        <v>#REF!</v>
      </c>
      <c r="B353" s="57" t="e">
        <f t="shared" si="25"/>
        <v>#VALUE!</v>
      </c>
      <c r="C353" s="57" t="s">
        <v>101</v>
      </c>
      <c r="D353" s="58">
        <f t="shared" si="27"/>
        <v>0</v>
      </c>
      <c r="E353" s="81">
        <f t="shared" si="28"/>
        <v>0</v>
      </c>
      <c r="F353" s="83">
        <f t="shared" si="29"/>
        <v>0</v>
      </c>
      <c r="G353" s="59" t="s">
        <v>8</v>
      </c>
      <c r="H353" s="59">
        <f t="shared" si="26"/>
        <v>0</v>
      </c>
    </row>
    <row r="354" spans="1:8">
      <c r="A354" s="98" t="e">
        <f>#REF!</f>
        <v>#REF!</v>
      </c>
      <c r="B354" s="57" t="e">
        <f t="shared" si="25"/>
        <v>#VALUE!</v>
      </c>
      <c r="C354" s="57" t="s">
        <v>101</v>
      </c>
      <c r="D354" s="58">
        <f t="shared" si="27"/>
        <v>0</v>
      </c>
      <c r="E354" s="81">
        <f t="shared" si="28"/>
        <v>0</v>
      </c>
      <c r="F354" s="83">
        <f t="shared" si="29"/>
        <v>0</v>
      </c>
      <c r="G354" s="59" t="s">
        <v>8</v>
      </c>
      <c r="H354" s="59">
        <f t="shared" si="26"/>
        <v>0</v>
      </c>
    </row>
    <row r="355" spans="1:8">
      <c r="A355" s="98" t="e">
        <f>#REF!</f>
        <v>#REF!</v>
      </c>
      <c r="B355" s="57" t="e">
        <f t="shared" si="25"/>
        <v>#VALUE!</v>
      </c>
      <c r="C355" s="57" t="s">
        <v>101</v>
      </c>
      <c r="D355" s="58">
        <f t="shared" si="27"/>
        <v>0</v>
      </c>
      <c r="E355" s="81">
        <f t="shared" si="28"/>
        <v>0</v>
      </c>
      <c r="F355" s="83">
        <f t="shared" si="29"/>
        <v>0</v>
      </c>
      <c r="G355" s="59" t="s">
        <v>8</v>
      </c>
      <c r="H355" s="59">
        <f t="shared" si="26"/>
        <v>0</v>
      </c>
    </row>
    <row r="356" spans="1:8">
      <c r="A356" s="98" t="e">
        <f>#REF!</f>
        <v>#REF!</v>
      </c>
      <c r="B356" s="57" t="e">
        <f t="shared" si="25"/>
        <v>#VALUE!</v>
      </c>
      <c r="C356" s="57" t="s">
        <v>101</v>
      </c>
      <c r="D356" s="58">
        <f t="shared" si="27"/>
        <v>0</v>
      </c>
      <c r="E356" s="81">
        <f t="shared" si="28"/>
        <v>0</v>
      </c>
      <c r="F356" s="83">
        <f t="shared" si="29"/>
        <v>0</v>
      </c>
      <c r="G356" s="59" t="s">
        <v>8</v>
      </c>
      <c r="H356" s="59">
        <f t="shared" si="26"/>
        <v>0</v>
      </c>
    </row>
    <row r="357" spans="1:8">
      <c r="A357" s="98" t="e">
        <f>#REF!</f>
        <v>#REF!</v>
      </c>
      <c r="B357" s="57" t="e">
        <f t="shared" si="25"/>
        <v>#VALUE!</v>
      </c>
      <c r="C357" s="57" t="s">
        <v>101</v>
      </c>
      <c r="D357" s="58">
        <f t="shared" si="27"/>
        <v>0</v>
      </c>
      <c r="E357" s="81">
        <f t="shared" si="28"/>
        <v>0</v>
      </c>
      <c r="F357" s="83">
        <f t="shared" si="29"/>
        <v>0</v>
      </c>
      <c r="G357" s="59" t="s">
        <v>8</v>
      </c>
      <c r="H357" s="59">
        <f t="shared" si="26"/>
        <v>0</v>
      </c>
    </row>
    <row r="358" spans="1:8">
      <c r="A358" s="98" t="e">
        <f>#REF!</f>
        <v>#REF!</v>
      </c>
      <c r="B358" s="57" t="e">
        <f t="shared" si="25"/>
        <v>#VALUE!</v>
      </c>
      <c r="C358" s="57" t="s">
        <v>101</v>
      </c>
      <c r="D358" s="58">
        <f t="shared" si="27"/>
        <v>0</v>
      </c>
      <c r="E358" s="81">
        <f t="shared" si="28"/>
        <v>0</v>
      </c>
      <c r="F358" s="83">
        <f t="shared" si="29"/>
        <v>0</v>
      </c>
      <c r="G358" s="59" t="s">
        <v>8</v>
      </c>
      <c r="H358" s="59">
        <f t="shared" si="26"/>
        <v>0</v>
      </c>
    </row>
    <row r="359" spans="1:8">
      <c r="A359" s="98" t="e">
        <f>#REF!</f>
        <v>#REF!</v>
      </c>
      <c r="B359" s="57" t="e">
        <f t="shared" si="25"/>
        <v>#VALUE!</v>
      </c>
      <c r="C359" s="57" t="s">
        <v>101</v>
      </c>
      <c r="D359" s="58">
        <f t="shared" si="27"/>
        <v>0</v>
      </c>
      <c r="E359" s="81">
        <f t="shared" si="28"/>
        <v>0</v>
      </c>
      <c r="F359" s="83">
        <f t="shared" si="29"/>
        <v>0</v>
      </c>
      <c r="G359" s="59" t="s">
        <v>8</v>
      </c>
      <c r="H359" s="59">
        <f t="shared" si="26"/>
        <v>0</v>
      </c>
    </row>
    <row r="360" spans="1:8">
      <c r="A360" s="98" t="e">
        <f>#REF!</f>
        <v>#REF!</v>
      </c>
      <c r="B360" s="57" t="e">
        <f t="shared" si="25"/>
        <v>#VALUE!</v>
      </c>
      <c r="C360" s="57" t="s">
        <v>101</v>
      </c>
      <c r="D360" s="58">
        <f t="shared" si="27"/>
        <v>0</v>
      </c>
      <c r="E360" s="81">
        <f t="shared" si="28"/>
        <v>0</v>
      </c>
      <c r="F360" s="83">
        <f t="shared" si="29"/>
        <v>0</v>
      </c>
      <c r="G360" s="59" t="s">
        <v>8</v>
      </c>
      <c r="H360" s="59">
        <f t="shared" si="26"/>
        <v>0</v>
      </c>
    </row>
    <row r="361" spans="1:8">
      <c r="A361" s="98" t="e">
        <f>#REF!</f>
        <v>#REF!</v>
      </c>
      <c r="B361" s="57" t="e">
        <f t="shared" si="25"/>
        <v>#VALUE!</v>
      </c>
      <c r="C361" s="57" t="s">
        <v>101</v>
      </c>
      <c r="D361" s="58">
        <f t="shared" si="27"/>
        <v>0</v>
      </c>
      <c r="E361" s="81">
        <f t="shared" si="28"/>
        <v>0</v>
      </c>
      <c r="F361" s="83">
        <f t="shared" si="29"/>
        <v>0</v>
      </c>
      <c r="G361" s="59" t="s">
        <v>8</v>
      </c>
      <c r="H361" s="59">
        <f t="shared" si="26"/>
        <v>0</v>
      </c>
    </row>
    <row r="362" spans="1:8">
      <c r="A362" s="98" t="e">
        <f>#REF!</f>
        <v>#REF!</v>
      </c>
      <c r="B362" s="57" t="e">
        <f t="shared" si="25"/>
        <v>#VALUE!</v>
      </c>
      <c r="C362" s="57" t="s">
        <v>101</v>
      </c>
      <c r="D362" s="58">
        <f t="shared" si="27"/>
        <v>0</v>
      </c>
      <c r="E362" s="81">
        <f t="shared" si="28"/>
        <v>0</v>
      </c>
      <c r="F362" s="83">
        <f t="shared" si="29"/>
        <v>0</v>
      </c>
      <c r="G362" s="59" t="s">
        <v>8</v>
      </c>
      <c r="H362" s="59">
        <f t="shared" si="26"/>
        <v>0</v>
      </c>
    </row>
    <row r="363" spans="1:8">
      <c r="A363" s="98" t="e">
        <f>#REF!</f>
        <v>#REF!</v>
      </c>
      <c r="B363" s="57" t="e">
        <f t="shared" si="25"/>
        <v>#VALUE!</v>
      </c>
      <c r="C363" s="57" t="s">
        <v>101</v>
      </c>
      <c r="D363" s="58">
        <f t="shared" si="27"/>
        <v>0</v>
      </c>
      <c r="E363" s="81">
        <f t="shared" si="28"/>
        <v>0</v>
      </c>
      <c r="F363" s="83">
        <f t="shared" si="29"/>
        <v>0</v>
      </c>
      <c r="G363" s="59" t="s">
        <v>8</v>
      </c>
      <c r="H363" s="59">
        <f t="shared" si="26"/>
        <v>0</v>
      </c>
    </row>
    <row r="364" spans="1:8">
      <c r="A364" s="98" t="e">
        <f>#REF!</f>
        <v>#REF!</v>
      </c>
      <c r="B364" s="57" t="e">
        <f t="shared" si="25"/>
        <v>#VALUE!</v>
      </c>
      <c r="C364" s="57" t="s">
        <v>101</v>
      </c>
      <c r="D364" s="58">
        <f t="shared" si="27"/>
        <v>0</v>
      </c>
      <c r="E364" s="81">
        <f t="shared" si="28"/>
        <v>0</v>
      </c>
      <c r="F364" s="83">
        <f t="shared" si="29"/>
        <v>0</v>
      </c>
      <c r="G364" s="59" t="s">
        <v>8</v>
      </c>
      <c r="H364" s="59">
        <f t="shared" si="26"/>
        <v>0</v>
      </c>
    </row>
    <row r="365" spans="1:8">
      <c r="A365" s="98" t="e">
        <f>#REF!</f>
        <v>#REF!</v>
      </c>
      <c r="B365" s="57" t="e">
        <f t="shared" si="25"/>
        <v>#VALUE!</v>
      </c>
      <c r="C365" s="57" t="s">
        <v>101</v>
      </c>
      <c r="D365" s="58">
        <f t="shared" si="27"/>
        <v>0</v>
      </c>
      <c r="E365" s="81">
        <f t="shared" si="28"/>
        <v>0</v>
      </c>
      <c r="F365" s="83">
        <f t="shared" si="29"/>
        <v>0</v>
      </c>
      <c r="G365" s="59" t="s">
        <v>8</v>
      </c>
      <c r="H365" s="59">
        <f t="shared" si="26"/>
        <v>0</v>
      </c>
    </row>
    <row r="366" spans="1:8">
      <c r="A366" s="98" t="e">
        <f>#REF!</f>
        <v>#REF!</v>
      </c>
      <c r="B366" s="57" t="e">
        <f t="shared" si="25"/>
        <v>#VALUE!</v>
      </c>
      <c r="C366" s="57" t="s">
        <v>101</v>
      </c>
      <c r="D366" s="58">
        <f t="shared" si="27"/>
        <v>0</v>
      </c>
      <c r="E366" s="81">
        <f t="shared" si="28"/>
        <v>0</v>
      </c>
      <c r="F366" s="83">
        <f t="shared" si="29"/>
        <v>0</v>
      </c>
      <c r="G366" s="59" t="s">
        <v>8</v>
      </c>
      <c r="H366" s="59">
        <f t="shared" si="26"/>
        <v>0</v>
      </c>
    </row>
    <row r="367" spans="1:8">
      <c r="A367" s="98" t="e">
        <f>#REF!</f>
        <v>#REF!</v>
      </c>
      <c r="B367" s="57" t="e">
        <f t="shared" si="25"/>
        <v>#VALUE!</v>
      </c>
      <c r="C367" s="57" t="s">
        <v>101</v>
      </c>
      <c r="D367" s="58">
        <f t="shared" si="27"/>
        <v>0</v>
      </c>
      <c r="E367" s="81">
        <f t="shared" si="28"/>
        <v>0</v>
      </c>
      <c r="F367" s="83">
        <f t="shared" si="29"/>
        <v>0</v>
      </c>
      <c r="G367" s="59" t="s">
        <v>8</v>
      </c>
      <c r="H367" s="59">
        <f t="shared" si="26"/>
        <v>0</v>
      </c>
    </row>
    <row r="368" spans="1:8">
      <c r="A368" s="98" t="e">
        <f>#REF!</f>
        <v>#REF!</v>
      </c>
      <c r="B368" s="57" t="e">
        <f t="shared" si="25"/>
        <v>#VALUE!</v>
      </c>
      <c r="C368" s="57" t="s">
        <v>101</v>
      </c>
      <c r="D368" s="58">
        <f t="shared" si="27"/>
        <v>0</v>
      </c>
      <c r="E368" s="81">
        <f t="shared" si="28"/>
        <v>0</v>
      </c>
      <c r="F368" s="83">
        <f t="shared" si="29"/>
        <v>0</v>
      </c>
      <c r="G368" s="59" t="s">
        <v>8</v>
      </c>
      <c r="H368" s="59">
        <f t="shared" si="26"/>
        <v>0</v>
      </c>
    </row>
    <row r="369" spans="1:8">
      <c r="A369" s="98" t="e">
        <f>#REF!</f>
        <v>#REF!</v>
      </c>
      <c r="B369" s="57" t="e">
        <f t="shared" si="25"/>
        <v>#VALUE!</v>
      </c>
      <c r="C369" s="57" t="s">
        <v>101</v>
      </c>
      <c r="D369" s="58">
        <f t="shared" si="27"/>
        <v>0</v>
      </c>
      <c r="E369" s="81">
        <f t="shared" si="28"/>
        <v>0</v>
      </c>
      <c r="F369" s="83">
        <f t="shared" si="29"/>
        <v>0</v>
      </c>
      <c r="G369" s="59" t="s">
        <v>8</v>
      </c>
      <c r="H369" s="59">
        <f t="shared" si="26"/>
        <v>0</v>
      </c>
    </row>
    <row r="370" spans="1:8">
      <c r="A370" s="98" t="e">
        <f>#REF!</f>
        <v>#REF!</v>
      </c>
      <c r="B370" s="57" t="e">
        <f t="shared" si="25"/>
        <v>#VALUE!</v>
      </c>
      <c r="C370" s="57" t="s">
        <v>101</v>
      </c>
      <c r="D370" s="58">
        <f t="shared" si="27"/>
        <v>0</v>
      </c>
      <c r="E370" s="81">
        <f t="shared" si="28"/>
        <v>0</v>
      </c>
      <c r="F370" s="83">
        <f t="shared" si="29"/>
        <v>0</v>
      </c>
      <c r="G370" s="59" t="s">
        <v>8</v>
      </c>
      <c r="H370" s="59">
        <f t="shared" si="26"/>
        <v>0</v>
      </c>
    </row>
    <row r="371" spans="1:8">
      <c r="A371" s="98" t="e">
        <f>#REF!</f>
        <v>#REF!</v>
      </c>
      <c r="B371" s="57" t="e">
        <f t="shared" si="25"/>
        <v>#VALUE!</v>
      </c>
      <c r="C371" s="57" t="s">
        <v>101</v>
      </c>
      <c r="D371" s="58">
        <f t="shared" si="27"/>
        <v>0</v>
      </c>
      <c r="E371" s="81">
        <f t="shared" si="28"/>
        <v>0</v>
      </c>
      <c r="F371" s="83">
        <f t="shared" si="29"/>
        <v>0</v>
      </c>
      <c r="G371" s="59" t="s">
        <v>8</v>
      </c>
      <c r="H371" s="59">
        <f t="shared" si="26"/>
        <v>0</v>
      </c>
    </row>
    <row r="372" spans="1:8">
      <c r="A372" s="98" t="e">
        <f>#REF!</f>
        <v>#REF!</v>
      </c>
      <c r="B372" s="57" t="e">
        <f t="shared" si="25"/>
        <v>#VALUE!</v>
      </c>
      <c r="C372" s="57" t="s">
        <v>101</v>
      </c>
      <c r="D372" s="58">
        <f t="shared" si="27"/>
        <v>0</v>
      </c>
      <c r="E372" s="81">
        <f t="shared" si="28"/>
        <v>0</v>
      </c>
      <c r="F372" s="83">
        <f t="shared" si="29"/>
        <v>0</v>
      </c>
      <c r="G372" s="59" t="s">
        <v>8</v>
      </c>
      <c r="H372" s="59">
        <f t="shared" si="26"/>
        <v>0</v>
      </c>
    </row>
    <row r="373" spans="1:8">
      <c r="A373" s="98" t="e">
        <f>#REF!</f>
        <v>#REF!</v>
      </c>
      <c r="B373" s="57" t="e">
        <f t="shared" si="25"/>
        <v>#VALUE!</v>
      </c>
      <c r="C373" s="57" t="s">
        <v>101</v>
      </c>
      <c r="D373" s="58">
        <f t="shared" si="27"/>
        <v>0</v>
      </c>
      <c r="E373" s="81">
        <f t="shared" si="28"/>
        <v>0</v>
      </c>
      <c r="F373" s="83">
        <f t="shared" si="29"/>
        <v>0</v>
      </c>
      <c r="G373" s="59" t="s">
        <v>8</v>
      </c>
      <c r="H373" s="59">
        <f t="shared" si="26"/>
        <v>0</v>
      </c>
    </row>
    <row r="374" spans="1:8">
      <c r="A374" s="98" t="e">
        <f>#REF!</f>
        <v>#REF!</v>
      </c>
      <c r="B374" s="57" t="e">
        <f t="shared" si="25"/>
        <v>#VALUE!</v>
      </c>
      <c r="C374" s="57" t="s">
        <v>101</v>
      </c>
      <c r="D374" s="58">
        <f t="shared" si="27"/>
        <v>0</v>
      </c>
      <c r="E374" s="81">
        <f t="shared" si="28"/>
        <v>0</v>
      </c>
      <c r="F374" s="83">
        <f t="shared" si="29"/>
        <v>0</v>
      </c>
      <c r="G374" s="59" t="s">
        <v>8</v>
      </c>
      <c r="H374" s="59">
        <f t="shared" si="26"/>
        <v>0</v>
      </c>
    </row>
    <row r="375" spans="1:8">
      <c r="A375" s="98" t="e">
        <f>#REF!</f>
        <v>#REF!</v>
      </c>
      <c r="B375" s="57" t="e">
        <f t="shared" si="25"/>
        <v>#VALUE!</v>
      </c>
      <c r="C375" s="57" t="s">
        <v>101</v>
      </c>
      <c r="D375" s="58">
        <f t="shared" si="27"/>
        <v>0</v>
      </c>
      <c r="E375" s="81">
        <f t="shared" si="28"/>
        <v>0</v>
      </c>
      <c r="F375" s="83">
        <f t="shared" si="29"/>
        <v>0</v>
      </c>
      <c r="G375" s="59" t="s">
        <v>8</v>
      </c>
      <c r="H375" s="59">
        <f t="shared" si="26"/>
        <v>0</v>
      </c>
    </row>
    <row r="376" spans="1:8">
      <c r="A376" s="98" t="e">
        <f>#REF!</f>
        <v>#REF!</v>
      </c>
      <c r="B376" s="57" t="e">
        <f t="shared" si="25"/>
        <v>#VALUE!</v>
      </c>
      <c r="C376" s="57" t="s">
        <v>101</v>
      </c>
      <c r="D376" s="58">
        <f t="shared" si="27"/>
        <v>0</v>
      </c>
      <c r="E376" s="81">
        <f t="shared" si="28"/>
        <v>0</v>
      </c>
      <c r="F376" s="83">
        <f t="shared" si="29"/>
        <v>0</v>
      </c>
      <c r="G376" s="59" t="s">
        <v>8</v>
      </c>
      <c r="H376" s="59">
        <f t="shared" si="26"/>
        <v>0</v>
      </c>
    </row>
    <row r="377" spans="1:8">
      <c r="A377" s="98" t="e">
        <f>#REF!</f>
        <v>#REF!</v>
      </c>
      <c r="B377" s="57" t="e">
        <f t="shared" si="25"/>
        <v>#VALUE!</v>
      </c>
      <c r="C377" s="57" t="s">
        <v>101</v>
      </c>
      <c r="D377" s="58">
        <f t="shared" si="27"/>
        <v>0</v>
      </c>
      <c r="E377" s="81">
        <f t="shared" si="28"/>
        <v>0</v>
      </c>
      <c r="F377" s="83">
        <f t="shared" si="29"/>
        <v>0</v>
      </c>
      <c r="G377" s="59" t="s">
        <v>8</v>
      </c>
      <c r="H377" s="59">
        <f t="shared" si="26"/>
        <v>0</v>
      </c>
    </row>
    <row r="378" spans="1:8">
      <c r="A378" s="98" t="e">
        <f>#REF!</f>
        <v>#REF!</v>
      </c>
      <c r="B378" s="57" t="e">
        <f t="shared" si="25"/>
        <v>#VALUE!</v>
      </c>
      <c r="C378" s="57" t="s">
        <v>101</v>
      </c>
      <c r="D378" s="58">
        <f t="shared" si="27"/>
        <v>0</v>
      </c>
      <c r="E378" s="81">
        <f t="shared" si="28"/>
        <v>0</v>
      </c>
      <c r="F378" s="83">
        <f t="shared" si="29"/>
        <v>0</v>
      </c>
      <c r="G378" s="59" t="s">
        <v>8</v>
      </c>
      <c r="H378" s="59">
        <f t="shared" si="26"/>
        <v>0</v>
      </c>
    </row>
    <row r="379" spans="1:8">
      <c r="A379" s="98" t="e">
        <f>#REF!</f>
        <v>#REF!</v>
      </c>
      <c r="B379" s="57" t="e">
        <f t="shared" si="25"/>
        <v>#VALUE!</v>
      </c>
      <c r="C379" s="57" t="s">
        <v>101</v>
      </c>
      <c r="D379" s="58">
        <f t="shared" si="27"/>
        <v>0</v>
      </c>
      <c r="E379" s="81">
        <f t="shared" si="28"/>
        <v>0</v>
      </c>
      <c r="F379" s="83">
        <f t="shared" si="29"/>
        <v>0</v>
      </c>
      <c r="G379" s="59" t="s">
        <v>8</v>
      </c>
      <c r="H379" s="59">
        <f t="shared" si="26"/>
        <v>0</v>
      </c>
    </row>
    <row r="380" spans="1:8">
      <c r="A380" s="98" t="e">
        <f>#REF!</f>
        <v>#REF!</v>
      </c>
      <c r="B380" s="57" t="e">
        <f t="shared" ref="B380:B443" si="30">MID(O380,FIND(" ",O380)+1,8)</f>
        <v>#VALUE!</v>
      </c>
      <c r="C380" s="57" t="s">
        <v>101</v>
      </c>
      <c r="D380" s="58">
        <f t="shared" si="27"/>
        <v>0</v>
      </c>
      <c r="E380" s="81">
        <f t="shared" si="28"/>
        <v>0</v>
      </c>
      <c r="F380" s="83">
        <f t="shared" si="29"/>
        <v>0</v>
      </c>
      <c r="G380" s="59" t="s">
        <v>8</v>
      </c>
      <c r="H380" s="59">
        <f t="shared" ref="H380:H443" si="31">Q380</f>
        <v>0</v>
      </c>
    </row>
    <row r="381" spans="1:8">
      <c r="A381" s="98" t="e">
        <f>#REF!</f>
        <v>#REF!</v>
      </c>
      <c r="B381" s="57" t="e">
        <f t="shared" si="30"/>
        <v>#VALUE!</v>
      </c>
      <c r="C381" s="57" t="s">
        <v>101</v>
      </c>
      <c r="D381" s="58">
        <f t="shared" si="27"/>
        <v>0</v>
      </c>
      <c r="E381" s="81">
        <f t="shared" si="28"/>
        <v>0</v>
      </c>
      <c r="F381" s="83">
        <f t="shared" si="29"/>
        <v>0</v>
      </c>
      <c r="G381" s="59" t="s">
        <v>8</v>
      </c>
      <c r="H381" s="59">
        <f t="shared" si="31"/>
        <v>0</v>
      </c>
    </row>
    <row r="382" spans="1:8">
      <c r="A382" s="98" t="e">
        <f>#REF!</f>
        <v>#REF!</v>
      </c>
      <c r="B382" s="57" t="e">
        <f t="shared" si="30"/>
        <v>#VALUE!</v>
      </c>
      <c r="C382" s="57" t="s">
        <v>101</v>
      </c>
      <c r="D382" s="58">
        <f t="shared" si="27"/>
        <v>0</v>
      </c>
      <c r="E382" s="81">
        <f t="shared" si="28"/>
        <v>0</v>
      </c>
      <c r="F382" s="83">
        <f t="shared" si="29"/>
        <v>0</v>
      </c>
      <c r="G382" s="59" t="s">
        <v>8</v>
      </c>
      <c r="H382" s="59">
        <f t="shared" si="31"/>
        <v>0</v>
      </c>
    </row>
    <row r="383" spans="1:8">
      <c r="A383" s="98" t="e">
        <f>#REF!</f>
        <v>#REF!</v>
      </c>
      <c r="B383" s="57" t="e">
        <f t="shared" si="30"/>
        <v>#VALUE!</v>
      </c>
      <c r="C383" s="57" t="s">
        <v>101</v>
      </c>
      <c r="D383" s="58">
        <f t="shared" si="27"/>
        <v>0</v>
      </c>
      <c r="E383" s="81">
        <f t="shared" si="28"/>
        <v>0</v>
      </c>
      <c r="F383" s="83">
        <f t="shared" si="29"/>
        <v>0</v>
      </c>
      <c r="G383" s="59" t="s">
        <v>8</v>
      </c>
      <c r="H383" s="59">
        <f t="shared" si="31"/>
        <v>0</v>
      </c>
    </row>
    <row r="384" spans="1:8">
      <c r="A384" s="98" t="e">
        <f>#REF!</f>
        <v>#REF!</v>
      </c>
      <c r="B384" s="57" t="e">
        <f t="shared" si="30"/>
        <v>#VALUE!</v>
      </c>
      <c r="C384" s="57" t="s">
        <v>101</v>
      </c>
      <c r="D384" s="58">
        <f t="shared" si="27"/>
        <v>0</v>
      </c>
      <c r="E384" s="81">
        <f t="shared" si="28"/>
        <v>0</v>
      </c>
      <c r="F384" s="83">
        <f t="shared" si="29"/>
        <v>0</v>
      </c>
      <c r="G384" s="59" t="s">
        <v>8</v>
      </c>
      <c r="H384" s="59">
        <f t="shared" si="31"/>
        <v>0</v>
      </c>
    </row>
    <row r="385" spans="1:8">
      <c r="A385" s="98" t="e">
        <f>#REF!</f>
        <v>#REF!</v>
      </c>
      <c r="B385" s="57" t="e">
        <f t="shared" si="30"/>
        <v>#VALUE!</v>
      </c>
      <c r="C385" s="57" t="s">
        <v>101</v>
      </c>
      <c r="D385" s="58">
        <f t="shared" si="27"/>
        <v>0</v>
      </c>
      <c r="E385" s="81">
        <f t="shared" si="28"/>
        <v>0</v>
      </c>
      <c r="F385" s="83">
        <f t="shared" si="29"/>
        <v>0</v>
      </c>
      <c r="G385" s="59" t="s">
        <v>8</v>
      </c>
      <c r="H385" s="59">
        <f t="shared" si="31"/>
        <v>0</v>
      </c>
    </row>
    <row r="386" spans="1:8">
      <c r="A386" s="98" t="e">
        <f>#REF!</f>
        <v>#REF!</v>
      </c>
      <c r="B386" s="57" t="e">
        <f t="shared" si="30"/>
        <v>#VALUE!</v>
      </c>
      <c r="C386" s="57" t="s">
        <v>101</v>
      </c>
      <c r="D386" s="58">
        <f t="shared" si="27"/>
        <v>0</v>
      </c>
      <c r="E386" s="81">
        <f t="shared" si="28"/>
        <v>0</v>
      </c>
      <c r="F386" s="83">
        <f t="shared" si="29"/>
        <v>0</v>
      </c>
      <c r="G386" s="59" t="s">
        <v>8</v>
      </c>
      <c r="H386" s="59">
        <f t="shared" si="31"/>
        <v>0</v>
      </c>
    </row>
    <row r="387" spans="1:8">
      <c r="A387" s="98" t="e">
        <f>#REF!</f>
        <v>#REF!</v>
      </c>
      <c r="B387" s="57" t="e">
        <f t="shared" si="30"/>
        <v>#VALUE!</v>
      </c>
      <c r="C387" s="57" t="s">
        <v>101</v>
      </c>
      <c r="D387" s="58">
        <f t="shared" ref="D387:D450" si="32">L387</f>
        <v>0</v>
      </c>
      <c r="E387" s="81">
        <f t="shared" ref="E387:E450" si="33">M387/100</f>
        <v>0</v>
      </c>
      <c r="F387" s="83">
        <f t="shared" ref="F387:F450" si="34">(D387*E387)</f>
        <v>0</v>
      </c>
      <c r="G387" s="59" t="s">
        <v>8</v>
      </c>
      <c r="H387" s="59">
        <f t="shared" si="31"/>
        <v>0</v>
      </c>
    </row>
    <row r="388" spans="1:8">
      <c r="A388" s="98" t="e">
        <f>#REF!</f>
        <v>#REF!</v>
      </c>
      <c r="B388" s="57" t="e">
        <f t="shared" si="30"/>
        <v>#VALUE!</v>
      </c>
      <c r="C388" s="57" t="s">
        <v>101</v>
      </c>
      <c r="D388" s="58">
        <f t="shared" si="32"/>
        <v>0</v>
      </c>
      <c r="E388" s="81">
        <f t="shared" si="33"/>
        <v>0</v>
      </c>
      <c r="F388" s="83">
        <f t="shared" si="34"/>
        <v>0</v>
      </c>
      <c r="G388" s="59" t="s">
        <v>8</v>
      </c>
      <c r="H388" s="59">
        <f t="shared" si="31"/>
        <v>0</v>
      </c>
    </row>
    <row r="389" spans="1:8">
      <c r="A389" s="98" t="e">
        <f>#REF!</f>
        <v>#REF!</v>
      </c>
      <c r="B389" s="57" t="e">
        <f t="shared" si="30"/>
        <v>#VALUE!</v>
      </c>
      <c r="C389" s="57" t="s">
        <v>101</v>
      </c>
      <c r="D389" s="58">
        <f t="shared" si="32"/>
        <v>0</v>
      </c>
      <c r="E389" s="81">
        <f t="shared" si="33"/>
        <v>0</v>
      </c>
      <c r="F389" s="83">
        <f t="shared" si="34"/>
        <v>0</v>
      </c>
      <c r="G389" s="59" t="s">
        <v>8</v>
      </c>
      <c r="H389" s="59">
        <f t="shared" si="31"/>
        <v>0</v>
      </c>
    </row>
    <row r="390" spans="1:8">
      <c r="A390" s="98" t="e">
        <f>#REF!</f>
        <v>#REF!</v>
      </c>
      <c r="B390" s="57" t="e">
        <f t="shared" si="30"/>
        <v>#VALUE!</v>
      </c>
      <c r="C390" s="57" t="s">
        <v>101</v>
      </c>
      <c r="D390" s="58">
        <f t="shared" si="32"/>
        <v>0</v>
      </c>
      <c r="E390" s="81">
        <f t="shared" si="33"/>
        <v>0</v>
      </c>
      <c r="F390" s="83">
        <f t="shared" si="34"/>
        <v>0</v>
      </c>
      <c r="G390" s="59" t="s">
        <v>8</v>
      </c>
      <c r="H390" s="59">
        <f t="shared" si="31"/>
        <v>0</v>
      </c>
    </row>
    <row r="391" spans="1:8">
      <c r="A391" s="98" t="e">
        <f>#REF!</f>
        <v>#REF!</v>
      </c>
      <c r="B391" s="57" t="e">
        <f t="shared" si="30"/>
        <v>#VALUE!</v>
      </c>
      <c r="C391" s="57" t="s">
        <v>101</v>
      </c>
      <c r="D391" s="58">
        <f t="shared" si="32"/>
        <v>0</v>
      </c>
      <c r="E391" s="81">
        <f t="shared" si="33"/>
        <v>0</v>
      </c>
      <c r="F391" s="83">
        <f t="shared" si="34"/>
        <v>0</v>
      </c>
      <c r="G391" s="59" t="s">
        <v>8</v>
      </c>
      <c r="H391" s="59">
        <f t="shared" si="31"/>
        <v>0</v>
      </c>
    </row>
    <row r="392" spans="1:8">
      <c r="A392" s="98" t="e">
        <f>#REF!</f>
        <v>#REF!</v>
      </c>
      <c r="B392" s="57" t="e">
        <f t="shared" si="30"/>
        <v>#VALUE!</v>
      </c>
      <c r="C392" s="57" t="s">
        <v>101</v>
      </c>
      <c r="D392" s="58">
        <f t="shared" si="32"/>
        <v>0</v>
      </c>
      <c r="E392" s="81">
        <f t="shared" si="33"/>
        <v>0</v>
      </c>
      <c r="F392" s="83">
        <f t="shared" si="34"/>
        <v>0</v>
      </c>
      <c r="G392" s="59" t="s">
        <v>8</v>
      </c>
      <c r="H392" s="59">
        <f t="shared" si="31"/>
        <v>0</v>
      </c>
    </row>
    <row r="393" spans="1:8">
      <c r="A393" s="98" t="e">
        <f>#REF!</f>
        <v>#REF!</v>
      </c>
      <c r="B393" s="57" t="e">
        <f t="shared" si="30"/>
        <v>#VALUE!</v>
      </c>
      <c r="C393" s="57" t="s">
        <v>101</v>
      </c>
      <c r="D393" s="58">
        <f t="shared" si="32"/>
        <v>0</v>
      </c>
      <c r="E393" s="81">
        <f t="shared" si="33"/>
        <v>0</v>
      </c>
      <c r="F393" s="83">
        <f t="shared" si="34"/>
        <v>0</v>
      </c>
      <c r="G393" s="59" t="s">
        <v>8</v>
      </c>
      <c r="H393" s="59">
        <f t="shared" si="31"/>
        <v>0</v>
      </c>
    </row>
    <row r="394" spans="1:8">
      <c r="A394" s="98" t="e">
        <f>#REF!</f>
        <v>#REF!</v>
      </c>
      <c r="B394" s="57" t="e">
        <f t="shared" si="30"/>
        <v>#VALUE!</v>
      </c>
      <c r="C394" s="57" t="s">
        <v>101</v>
      </c>
      <c r="D394" s="58">
        <f t="shared" si="32"/>
        <v>0</v>
      </c>
      <c r="E394" s="81">
        <f t="shared" si="33"/>
        <v>0</v>
      </c>
      <c r="F394" s="83">
        <f t="shared" si="34"/>
        <v>0</v>
      </c>
      <c r="G394" s="59" t="s">
        <v>8</v>
      </c>
      <c r="H394" s="59">
        <f t="shared" si="31"/>
        <v>0</v>
      </c>
    </row>
    <row r="395" spans="1:8">
      <c r="A395" s="98" t="e">
        <f>#REF!</f>
        <v>#REF!</v>
      </c>
      <c r="B395" s="57" t="e">
        <f t="shared" si="30"/>
        <v>#VALUE!</v>
      </c>
      <c r="C395" s="57" t="s">
        <v>101</v>
      </c>
      <c r="D395" s="58">
        <f t="shared" si="32"/>
        <v>0</v>
      </c>
      <c r="E395" s="81">
        <f t="shared" si="33"/>
        <v>0</v>
      </c>
      <c r="F395" s="83">
        <f t="shared" si="34"/>
        <v>0</v>
      </c>
      <c r="G395" s="59" t="s">
        <v>8</v>
      </c>
      <c r="H395" s="59">
        <f t="shared" si="31"/>
        <v>0</v>
      </c>
    </row>
    <row r="396" spans="1:8">
      <c r="A396" s="98" t="e">
        <f>#REF!</f>
        <v>#REF!</v>
      </c>
      <c r="B396" s="57" t="e">
        <f t="shared" si="30"/>
        <v>#VALUE!</v>
      </c>
      <c r="C396" s="57" t="s">
        <v>101</v>
      </c>
      <c r="D396" s="58">
        <f t="shared" si="32"/>
        <v>0</v>
      </c>
      <c r="E396" s="81">
        <f t="shared" si="33"/>
        <v>0</v>
      </c>
      <c r="F396" s="83">
        <f t="shared" si="34"/>
        <v>0</v>
      </c>
      <c r="G396" s="59" t="s">
        <v>8</v>
      </c>
      <c r="H396" s="59">
        <f t="shared" si="31"/>
        <v>0</v>
      </c>
    </row>
    <row r="397" spans="1:8">
      <c r="A397" s="98" t="e">
        <f>#REF!</f>
        <v>#REF!</v>
      </c>
      <c r="B397" s="57" t="e">
        <f t="shared" si="30"/>
        <v>#VALUE!</v>
      </c>
      <c r="C397" s="57" t="s">
        <v>101</v>
      </c>
      <c r="D397" s="58">
        <f t="shared" si="32"/>
        <v>0</v>
      </c>
      <c r="E397" s="81">
        <f t="shared" si="33"/>
        <v>0</v>
      </c>
      <c r="F397" s="83">
        <f t="shared" si="34"/>
        <v>0</v>
      </c>
      <c r="G397" s="59" t="s">
        <v>8</v>
      </c>
      <c r="H397" s="59">
        <f t="shared" si="31"/>
        <v>0</v>
      </c>
    </row>
    <row r="398" spans="1:8">
      <c r="A398" s="98" t="e">
        <f>#REF!</f>
        <v>#REF!</v>
      </c>
      <c r="B398" s="57" t="e">
        <f t="shared" si="30"/>
        <v>#VALUE!</v>
      </c>
      <c r="C398" s="57" t="s">
        <v>101</v>
      </c>
      <c r="D398" s="58">
        <f t="shared" si="32"/>
        <v>0</v>
      </c>
      <c r="E398" s="81">
        <f t="shared" si="33"/>
        <v>0</v>
      </c>
      <c r="F398" s="83">
        <f t="shared" si="34"/>
        <v>0</v>
      </c>
      <c r="G398" s="59" t="s">
        <v>8</v>
      </c>
      <c r="H398" s="59">
        <f t="shared" si="31"/>
        <v>0</v>
      </c>
    </row>
    <row r="399" spans="1:8">
      <c r="A399" s="98" t="e">
        <f>#REF!</f>
        <v>#REF!</v>
      </c>
      <c r="B399" s="57" t="e">
        <f t="shared" si="30"/>
        <v>#VALUE!</v>
      </c>
      <c r="C399" s="57" t="s">
        <v>101</v>
      </c>
      <c r="D399" s="58">
        <f t="shared" si="32"/>
        <v>0</v>
      </c>
      <c r="E399" s="81">
        <f t="shared" si="33"/>
        <v>0</v>
      </c>
      <c r="F399" s="83">
        <f t="shared" si="34"/>
        <v>0</v>
      </c>
      <c r="G399" s="59" t="s">
        <v>8</v>
      </c>
      <c r="H399" s="59">
        <f t="shared" si="31"/>
        <v>0</v>
      </c>
    </row>
    <row r="400" spans="1:8">
      <c r="A400" s="98" t="e">
        <f>#REF!</f>
        <v>#REF!</v>
      </c>
      <c r="B400" s="57" t="e">
        <f t="shared" si="30"/>
        <v>#VALUE!</v>
      </c>
      <c r="C400" s="57" t="s">
        <v>101</v>
      </c>
      <c r="D400" s="58">
        <f t="shared" si="32"/>
        <v>0</v>
      </c>
      <c r="E400" s="81">
        <f t="shared" si="33"/>
        <v>0</v>
      </c>
      <c r="F400" s="83">
        <f t="shared" si="34"/>
        <v>0</v>
      </c>
      <c r="G400" s="59" t="s">
        <v>8</v>
      </c>
      <c r="H400" s="59">
        <f t="shared" si="31"/>
        <v>0</v>
      </c>
    </row>
    <row r="401" spans="1:8">
      <c r="A401" s="98" t="e">
        <f>#REF!</f>
        <v>#REF!</v>
      </c>
      <c r="B401" s="57" t="e">
        <f t="shared" si="30"/>
        <v>#VALUE!</v>
      </c>
      <c r="C401" s="57" t="s">
        <v>101</v>
      </c>
      <c r="D401" s="58">
        <f t="shared" si="32"/>
        <v>0</v>
      </c>
      <c r="E401" s="81">
        <f t="shared" si="33"/>
        <v>0</v>
      </c>
      <c r="F401" s="83">
        <f t="shared" si="34"/>
        <v>0</v>
      </c>
      <c r="G401" s="59" t="s">
        <v>8</v>
      </c>
      <c r="H401" s="59">
        <f t="shared" si="31"/>
        <v>0</v>
      </c>
    </row>
    <row r="402" spans="1:8">
      <c r="A402" s="98" t="e">
        <f>#REF!</f>
        <v>#REF!</v>
      </c>
      <c r="B402" s="57" t="e">
        <f t="shared" si="30"/>
        <v>#VALUE!</v>
      </c>
      <c r="C402" s="57" t="s">
        <v>101</v>
      </c>
      <c r="D402" s="58">
        <f t="shared" si="32"/>
        <v>0</v>
      </c>
      <c r="E402" s="81">
        <f t="shared" si="33"/>
        <v>0</v>
      </c>
      <c r="F402" s="83">
        <f t="shared" si="34"/>
        <v>0</v>
      </c>
      <c r="G402" s="59" t="s">
        <v>8</v>
      </c>
      <c r="H402" s="59">
        <f t="shared" si="31"/>
        <v>0</v>
      </c>
    </row>
    <row r="403" spans="1:8">
      <c r="A403" s="98" t="e">
        <f>#REF!</f>
        <v>#REF!</v>
      </c>
      <c r="B403" s="57" t="e">
        <f t="shared" si="30"/>
        <v>#VALUE!</v>
      </c>
      <c r="C403" s="57" t="s">
        <v>101</v>
      </c>
      <c r="D403" s="58">
        <f t="shared" si="32"/>
        <v>0</v>
      </c>
      <c r="E403" s="81">
        <f t="shared" si="33"/>
        <v>0</v>
      </c>
      <c r="F403" s="83">
        <f t="shared" si="34"/>
        <v>0</v>
      </c>
      <c r="G403" s="59" t="s">
        <v>8</v>
      </c>
      <c r="H403" s="59">
        <f t="shared" si="31"/>
        <v>0</v>
      </c>
    </row>
    <row r="404" spans="1:8">
      <c r="A404" s="98" t="e">
        <f>#REF!</f>
        <v>#REF!</v>
      </c>
      <c r="B404" s="57" t="e">
        <f t="shared" si="30"/>
        <v>#VALUE!</v>
      </c>
      <c r="C404" s="57" t="s">
        <v>101</v>
      </c>
      <c r="D404" s="58">
        <f t="shared" si="32"/>
        <v>0</v>
      </c>
      <c r="E404" s="81">
        <f t="shared" si="33"/>
        <v>0</v>
      </c>
      <c r="F404" s="83">
        <f t="shared" si="34"/>
        <v>0</v>
      </c>
      <c r="G404" s="59" t="s">
        <v>8</v>
      </c>
      <c r="H404" s="59">
        <f t="shared" si="31"/>
        <v>0</v>
      </c>
    </row>
    <row r="405" spans="1:8">
      <c r="A405" s="98" t="e">
        <f>#REF!</f>
        <v>#REF!</v>
      </c>
      <c r="B405" s="57" t="e">
        <f t="shared" si="30"/>
        <v>#VALUE!</v>
      </c>
      <c r="C405" s="57" t="s">
        <v>101</v>
      </c>
      <c r="D405" s="58">
        <f t="shared" si="32"/>
        <v>0</v>
      </c>
      <c r="E405" s="81">
        <f t="shared" si="33"/>
        <v>0</v>
      </c>
      <c r="F405" s="83">
        <f t="shared" si="34"/>
        <v>0</v>
      </c>
      <c r="G405" s="59" t="s">
        <v>8</v>
      </c>
      <c r="H405" s="59">
        <f t="shared" si="31"/>
        <v>0</v>
      </c>
    </row>
    <row r="406" spans="1:8">
      <c r="A406" s="98" t="e">
        <f>#REF!</f>
        <v>#REF!</v>
      </c>
      <c r="B406" s="57" t="e">
        <f t="shared" si="30"/>
        <v>#VALUE!</v>
      </c>
      <c r="C406" s="57" t="s">
        <v>101</v>
      </c>
      <c r="D406" s="58">
        <f t="shared" si="32"/>
        <v>0</v>
      </c>
      <c r="E406" s="81">
        <f t="shared" si="33"/>
        <v>0</v>
      </c>
      <c r="F406" s="83">
        <f t="shared" si="34"/>
        <v>0</v>
      </c>
      <c r="G406" s="59" t="s">
        <v>8</v>
      </c>
      <c r="H406" s="59">
        <f t="shared" si="31"/>
        <v>0</v>
      </c>
    </row>
    <row r="407" spans="1:8">
      <c r="A407" s="98" t="e">
        <f>#REF!</f>
        <v>#REF!</v>
      </c>
      <c r="B407" s="57" t="e">
        <f t="shared" si="30"/>
        <v>#VALUE!</v>
      </c>
      <c r="C407" s="57" t="s">
        <v>101</v>
      </c>
      <c r="D407" s="58">
        <f t="shared" si="32"/>
        <v>0</v>
      </c>
      <c r="E407" s="81">
        <f t="shared" si="33"/>
        <v>0</v>
      </c>
      <c r="F407" s="83">
        <f t="shared" si="34"/>
        <v>0</v>
      </c>
      <c r="G407" s="59" t="s">
        <v>8</v>
      </c>
      <c r="H407" s="59">
        <f t="shared" si="31"/>
        <v>0</v>
      </c>
    </row>
    <row r="408" spans="1:8">
      <c r="A408" s="98" t="e">
        <f>#REF!</f>
        <v>#REF!</v>
      </c>
      <c r="B408" s="57" t="e">
        <f t="shared" si="30"/>
        <v>#VALUE!</v>
      </c>
      <c r="C408" s="57" t="s">
        <v>101</v>
      </c>
      <c r="D408" s="58">
        <f t="shared" si="32"/>
        <v>0</v>
      </c>
      <c r="E408" s="81">
        <f t="shared" si="33"/>
        <v>0</v>
      </c>
      <c r="F408" s="83">
        <f t="shared" si="34"/>
        <v>0</v>
      </c>
      <c r="G408" s="59" t="s">
        <v>8</v>
      </c>
      <c r="H408" s="59">
        <f t="shared" si="31"/>
        <v>0</v>
      </c>
    </row>
    <row r="409" spans="1:8">
      <c r="A409" s="98" t="e">
        <f>#REF!</f>
        <v>#REF!</v>
      </c>
      <c r="B409" s="57" t="e">
        <f t="shared" si="30"/>
        <v>#VALUE!</v>
      </c>
      <c r="C409" s="57" t="s">
        <v>101</v>
      </c>
      <c r="D409" s="58">
        <f t="shared" si="32"/>
        <v>0</v>
      </c>
      <c r="E409" s="81">
        <f t="shared" si="33"/>
        <v>0</v>
      </c>
      <c r="F409" s="83">
        <f t="shared" si="34"/>
        <v>0</v>
      </c>
      <c r="G409" s="59" t="s">
        <v>8</v>
      </c>
      <c r="H409" s="59">
        <f t="shared" si="31"/>
        <v>0</v>
      </c>
    </row>
    <row r="410" spans="1:8">
      <c r="A410" s="98" t="e">
        <f>#REF!</f>
        <v>#REF!</v>
      </c>
      <c r="B410" s="57" t="e">
        <f t="shared" si="30"/>
        <v>#VALUE!</v>
      </c>
      <c r="C410" s="57" t="s">
        <v>101</v>
      </c>
      <c r="D410" s="58">
        <f t="shared" si="32"/>
        <v>0</v>
      </c>
      <c r="E410" s="81">
        <f t="shared" si="33"/>
        <v>0</v>
      </c>
      <c r="F410" s="83">
        <f t="shared" si="34"/>
        <v>0</v>
      </c>
      <c r="G410" s="59" t="s">
        <v>8</v>
      </c>
      <c r="H410" s="59">
        <f t="shared" si="31"/>
        <v>0</v>
      </c>
    </row>
    <row r="411" spans="1:8">
      <c r="A411" s="98" t="e">
        <f>#REF!</f>
        <v>#REF!</v>
      </c>
      <c r="B411" s="57" t="e">
        <f t="shared" si="30"/>
        <v>#VALUE!</v>
      </c>
      <c r="C411" s="57" t="s">
        <v>101</v>
      </c>
      <c r="D411" s="58">
        <f t="shared" si="32"/>
        <v>0</v>
      </c>
      <c r="E411" s="81">
        <f t="shared" si="33"/>
        <v>0</v>
      </c>
      <c r="F411" s="83">
        <f t="shared" si="34"/>
        <v>0</v>
      </c>
      <c r="G411" s="59" t="s">
        <v>8</v>
      </c>
      <c r="H411" s="59">
        <f t="shared" si="31"/>
        <v>0</v>
      </c>
    </row>
    <row r="412" spans="1:8">
      <c r="A412" s="98" t="e">
        <f>#REF!</f>
        <v>#REF!</v>
      </c>
      <c r="B412" s="57" t="e">
        <f t="shared" si="30"/>
        <v>#VALUE!</v>
      </c>
      <c r="C412" s="57" t="s">
        <v>101</v>
      </c>
      <c r="D412" s="58">
        <f t="shared" si="32"/>
        <v>0</v>
      </c>
      <c r="E412" s="81">
        <f t="shared" si="33"/>
        <v>0</v>
      </c>
      <c r="F412" s="83">
        <f t="shared" si="34"/>
        <v>0</v>
      </c>
      <c r="G412" s="59" t="s">
        <v>8</v>
      </c>
      <c r="H412" s="59">
        <f t="shared" si="31"/>
        <v>0</v>
      </c>
    </row>
    <row r="413" spans="1:8">
      <c r="A413" s="98" t="e">
        <f>#REF!</f>
        <v>#REF!</v>
      </c>
      <c r="B413" s="57" t="e">
        <f t="shared" si="30"/>
        <v>#VALUE!</v>
      </c>
      <c r="C413" s="57" t="s">
        <v>101</v>
      </c>
      <c r="D413" s="58">
        <f t="shared" si="32"/>
        <v>0</v>
      </c>
      <c r="E413" s="81">
        <f t="shared" si="33"/>
        <v>0</v>
      </c>
      <c r="F413" s="83">
        <f t="shared" si="34"/>
        <v>0</v>
      </c>
      <c r="G413" s="59" t="s">
        <v>8</v>
      </c>
      <c r="H413" s="59">
        <f t="shared" si="31"/>
        <v>0</v>
      </c>
    </row>
    <row r="414" spans="1:8">
      <c r="A414" s="98" t="e">
        <f>#REF!</f>
        <v>#REF!</v>
      </c>
      <c r="B414" s="57" t="e">
        <f t="shared" si="30"/>
        <v>#VALUE!</v>
      </c>
      <c r="C414" s="57" t="s">
        <v>101</v>
      </c>
      <c r="D414" s="58">
        <f t="shared" si="32"/>
        <v>0</v>
      </c>
      <c r="E414" s="81">
        <f t="shared" si="33"/>
        <v>0</v>
      </c>
      <c r="F414" s="83">
        <f t="shared" si="34"/>
        <v>0</v>
      </c>
      <c r="G414" s="59" t="s">
        <v>8</v>
      </c>
      <c r="H414" s="59">
        <f t="shared" si="31"/>
        <v>0</v>
      </c>
    </row>
    <row r="415" spans="1:8">
      <c r="A415" s="98" t="e">
        <f>#REF!</f>
        <v>#REF!</v>
      </c>
      <c r="B415" s="57" t="e">
        <f t="shared" si="30"/>
        <v>#VALUE!</v>
      </c>
      <c r="C415" s="57" t="s">
        <v>101</v>
      </c>
      <c r="D415" s="58">
        <f t="shared" si="32"/>
        <v>0</v>
      </c>
      <c r="E415" s="81">
        <f t="shared" si="33"/>
        <v>0</v>
      </c>
      <c r="F415" s="83">
        <f t="shared" si="34"/>
        <v>0</v>
      </c>
      <c r="G415" s="59" t="s">
        <v>8</v>
      </c>
      <c r="H415" s="59">
        <f t="shared" si="31"/>
        <v>0</v>
      </c>
    </row>
    <row r="416" spans="1:8">
      <c r="A416" s="98" t="e">
        <f>#REF!</f>
        <v>#REF!</v>
      </c>
      <c r="B416" s="57" t="e">
        <f t="shared" si="30"/>
        <v>#VALUE!</v>
      </c>
      <c r="C416" s="57" t="s">
        <v>101</v>
      </c>
      <c r="D416" s="58">
        <f t="shared" si="32"/>
        <v>0</v>
      </c>
      <c r="E416" s="81">
        <f t="shared" si="33"/>
        <v>0</v>
      </c>
      <c r="F416" s="83">
        <f t="shared" si="34"/>
        <v>0</v>
      </c>
      <c r="G416" s="59" t="s">
        <v>8</v>
      </c>
      <c r="H416" s="59">
        <f t="shared" si="31"/>
        <v>0</v>
      </c>
    </row>
    <row r="417" spans="1:8">
      <c r="A417" s="98" t="e">
        <f>#REF!</f>
        <v>#REF!</v>
      </c>
      <c r="B417" s="57" t="e">
        <f t="shared" si="30"/>
        <v>#VALUE!</v>
      </c>
      <c r="C417" s="57" t="s">
        <v>101</v>
      </c>
      <c r="D417" s="58">
        <f t="shared" si="32"/>
        <v>0</v>
      </c>
      <c r="E417" s="81">
        <f t="shared" si="33"/>
        <v>0</v>
      </c>
      <c r="F417" s="83">
        <f t="shared" si="34"/>
        <v>0</v>
      </c>
      <c r="G417" s="59" t="s">
        <v>8</v>
      </c>
      <c r="H417" s="59">
        <f t="shared" si="31"/>
        <v>0</v>
      </c>
    </row>
    <row r="418" spans="1:8">
      <c r="A418" s="98" t="e">
        <f>#REF!</f>
        <v>#REF!</v>
      </c>
      <c r="B418" s="57" t="e">
        <f t="shared" si="30"/>
        <v>#VALUE!</v>
      </c>
      <c r="C418" s="57" t="s">
        <v>101</v>
      </c>
      <c r="D418" s="58">
        <f t="shared" si="32"/>
        <v>0</v>
      </c>
      <c r="E418" s="81">
        <f t="shared" si="33"/>
        <v>0</v>
      </c>
      <c r="F418" s="83">
        <f t="shared" si="34"/>
        <v>0</v>
      </c>
      <c r="G418" s="59" t="s">
        <v>8</v>
      </c>
      <c r="H418" s="59">
        <f t="shared" si="31"/>
        <v>0</v>
      </c>
    </row>
    <row r="419" spans="1:8">
      <c r="A419" s="98" t="e">
        <f>#REF!</f>
        <v>#REF!</v>
      </c>
      <c r="B419" s="57" t="e">
        <f t="shared" si="30"/>
        <v>#VALUE!</v>
      </c>
      <c r="C419" s="57" t="s">
        <v>101</v>
      </c>
      <c r="D419" s="58">
        <f t="shared" si="32"/>
        <v>0</v>
      </c>
      <c r="E419" s="81">
        <f t="shared" si="33"/>
        <v>0</v>
      </c>
      <c r="F419" s="83">
        <f t="shared" si="34"/>
        <v>0</v>
      </c>
      <c r="G419" s="59" t="s">
        <v>8</v>
      </c>
      <c r="H419" s="59">
        <f t="shared" si="31"/>
        <v>0</v>
      </c>
    </row>
    <row r="420" spans="1:8">
      <c r="A420" s="98" t="e">
        <f>#REF!</f>
        <v>#REF!</v>
      </c>
      <c r="B420" s="57" t="e">
        <f t="shared" si="30"/>
        <v>#VALUE!</v>
      </c>
      <c r="C420" s="57" t="s">
        <v>101</v>
      </c>
      <c r="D420" s="58">
        <f t="shared" si="32"/>
        <v>0</v>
      </c>
      <c r="E420" s="81">
        <f t="shared" si="33"/>
        <v>0</v>
      </c>
      <c r="F420" s="83">
        <f t="shared" si="34"/>
        <v>0</v>
      </c>
      <c r="G420" s="59" t="s">
        <v>8</v>
      </c>
      <c r="H420" s="59">
        <f t="shared" si="31"/>
        <v>0</v>
      </c>
    </row>
    <row r="421" spans="1:8">
      <c r="A421" s="98" t="e">
        <f>#REF!</f>
        <v>#REF!</v>
      </c>
      <c r="B421" s="57" t="e">
        <f t="shared" si="30"/>
        <v>#VALUE!</v>
      </c>
      <c r="C421" s="57" t="s">
        <v>101</v>
      </c>
      <c r="D421" s="58">
        <f t="shared" si="32"/>
        <v>0</v>
      </c>
      <c r="E421" s="81">
        <f t="shared" si="33"/>
        <v>0</v>
      </c>
      <c r="F421" s="83">
        <f t="shared" si="34"/>
        <v>0</v>
      </c>
      <c r="G421" s="59" t="s">
        <v>8</v>
      </c>
      <c r="H421" s="59">
        <f t="shared" si="31"/>
        <v>0</v>
      </c>
    </row>
    <row r="422" spans="1:8">
      <c r="A422" s="98" t="e">
        <f>#REF!</f>
        <v>#REF!</v>
      </c>
      <c r="B422" s="57" t="e">
        <f t="shared" si="30"/>
        <v>#VALUE!</v>
      </c>
      <c r="C422" s="57" t="s">
        <v>101</v>
      </c>
      <c r="D422" s="58">
        <f t="shared" si="32"/>
        <v>0</v>
      </c>
      <c r="E422" s="81">
        <f t="shared" si="33"/>
        <v>0</v>
      </c>
      <c r="F422" s="83">
        <f t="shared" si="34"/>
        <v>0</v>
      </c>
      <c r="G422" s="59" t="s">
        <v>8</v>
      </c>
      <c r="H422" s="59">
        <f t="shared" si="31"/>
        <v>0</v>
      </c>
    </row>
    <row r="423" spans="1:8">
      <c r="A423" s="98" t="e">
        <f>#REF!</f>
        <v>#REF!</v>
      </c>
      <c r="B423" s="57" t="e">
        <f t="shared" si="30"/>
        <v>#VALUE!</v>
      </c>
      <c r="C423" s="57" t="s">
        <v>101</v>
      </c>
      <c r="D423" s="58">
        <f t="shared" si="32"/>
        <v>0</v>
      </c>
      <c r="E423" s="81">
        <f t="shared" si="33"/>
        <v>0</v>
      </c>
      <c r="F423" s="83">
        <f t="shared" si="34"/>
        <v>0</v>
      </c>
      <c r="G423" s="59" t="s">
        <v>8</v>
      </c>
      <c r="H423" s="59">
        <f t="shared" si="31"/>
        <v>0</v>
      </c>
    </row>
    <row r="424" spans="1:8">
      <c r="A424" s="98" t="e">
        <f>#REF!</f>
        <v>#REF!</v>
      </c>
      <c r="B424" s="57" t="e">
        <f t="shared" si="30"/>
        <v>#VALUE!</v>
      </c>
      <c r="C424" s="57" t="s">
        <v>101</v>
      </c>
      <c r="D424" s="58">
        <f t="shared" si="32"/>
        <v>0</v>
      </c>
      <c r="E424" s="81">
        <f t="shared" si="33"/>
        <v>0</v>
      </c>
      <c r="F424" s="83">
        <f t="shared" si="34"/>
        <v>0</v>
      </c>
      <c r="G424" s="59" t="s">
        <v>8</v>
      </c>
      <c r="H424" s="59">
        <f t="shared" si="31"/>
        <v>0</v>
      </c>
    </row>
    <row r="425" spans="1:8">
      <c r="A425" s="98" t="e">
        <f>#REF!</f>
        <v>#REF!</v>
      </c>
      <c r="B425" s="57" t="e">
        <f t="shared" si="30"/>
        <v>#VALUE!</v>
      </c>
      <c r="C425" s="57" t="s">
        <v>101</v>
      </c>
      <c r="D425" s="58">
        <f t="shared" si="32"/>
        <v>0</v>
      </c>
      <c r="E425" s="81">
        <f t="shared" si="33"/>
        <v>0</v>
      </c>
      <c r="F425" s="83">
        <f t="shared" si="34"/>
        <v>0</v>
      </c>
      <c r="G425" s="59" t="s">
        <v>8</v>
      </c>
      <c r="H425" s="59">
        <f t="shared" si="31"/>
        <v>0</v>
      </c>
    </row>
    <row r="426" spans="1:8">
      <c r="A426" s="98" t="e">
        <f>#REF!</f>
        <v>#REF!</v>
      </c>
      <c r="B426" s="57" t="e">
        <f t="shared" si="30"/>
        <v>#VALUE!</v>
      </c>
      <c r="C426" s="57" t="s">
        <v>101</v>
      </c>
      <c r="D426" s="58">
        <f t="shared" si="32"/>
        <v>0</v>
      </c>
      <c r="E426" s="81">
        <f t="shared" si="33"/>
        <v>0</v>
      </c>
      <c r="F426" s="83">
        <f t="shared" si="34"/>
        <v>0</v>
      </c>
      <c r="G426" s="59" t="s">
        <v>8</v>
      </c>
      <c r="H426" s="59">
        <f t="shared" si="31"/>
        <v>0</v>
      </c>
    </row>
    <row r="427" spans="1:8">
      <c r="A427" s="98" t="e">
        <f>#REF!</f>
        <v>#REF!</v>
      </c>
      <c r="B427" s="57" t="e">
        <f t="shared" si="30"/>
        <v>#VALUE!</v>
      </c>
      <c r="C427" s="57" t="s">
        <v>101</v>
      </c>
      <c r="D427" s="58">
        <f t="shared" si="32"/>
        <v>0</v>
      </c>
      <c r="E427" s="81">
        <f t="shared" si="33"/>
        <v>0</v>
      </c>
      <c r="F427" s="83">
        <f t="shared" si="34"/>
        <v>0</v>
      </c>
      <c r="G427" s="59" t="s">
        <v>8</v>
      </c>
      <c r="H427" s="59">
        <f t="shared" si="31"/>
        <v>0</v>
      </c>
    </row>
    <row r="428" spans="1:8">
      <c r="A428" s="98" t="e">
        <f>#REF!</f>
        <v>#REF!</v>
      </c>
      <c r="B428" s="57" t="e">
        <f t="shared" si="30"/>
        <v>#VALUE!</v>
      </c>
      <c r="C428" s="57" t="s">
        <v>101</v>
      </c>
      <c r="D428" s="58">
        <f t="shared" si="32"/>
        <v>0</v>
      </c>
      <c r="E428" s="81">
        <f t="shared" si="33"/>
        <v>0</v>
      </c>
      <c r="F428" s="83">
        <f t="shared" si="34"/>
        <v>0</v>
      </c>
      <c r="G428" s="59" t="s">
        <v>8</v>
      </c>
      <c r="H428" s="59">
        <f t="shared" si="31"/>
        <v>0</v>
      </c>
    </row>
    <row r="429" spans="1:8">
      <c r="A429" s="98" t="e">
        <f>#REF!</f>
        <v>#REF!</v>
      </c>
      <c r="B429" s="57" t="e">
        <f t="shared" si="30"/>
        <v>#VALUE!</v>
      </c>
      <c r="C429" s="57" t="s">
        <v>101</v>
      </c>
      <c r="D429" s="58">
        <f t="shared" si="32"/>
        <v>0</v>
      </c>
      <c r="E429" s="81">
        <f t="shared" si="33"/>
        <v>0</v>
      </c>
      <c r="F429" s="83">
        <f t="shared" si="34"/>
        <v>0</v>
      </c>
      <c r="G429" s="59" t="s">
        <v>8</v>
      </c>
      <c r="H429" s="59">
        <f t="shared" si="31"/>
        <v>0</v>
      </c>
    </row>
    <row r="430" spans="1:8">
      <c r="A430" s="98" t="e">
        <f>#REF!</f>
        <v>#REF!</v>
      </c>
      <c r="B430" s="57" t="e">
        <f t="shared" si="30"/>
        <v>#VALUE!</v>
      </c>
      <c r="C430" s="57" t="s">
        <v>101</v>
      </c>
      <c r="D430" s="58">
        <f t="shared" si="32"/>
        <v>0</v>
      </c>
      <c r="E430" s="81">
        <f t="shared" si="33"/>
        <v>0</v>
      </c>
      <c r="F430" s="83">
        <f t="shared" si="34"/>
        <v>0</v>
      </c>
      <c r="G430" s="59" t="s">
        <v>8</v>
      </c>
      <c r="H430" s="59">
        <f t="shared" si="31"/>
        <v>0</v>
      </c>
    </row>
    <row r="431" spans="1:8">
      <c r="A431" s="98" t="e">
        <f>#REF!</f>
        <v>#REF!</v>
      </c>
      <c r="B431" s="57" t="e">
        <f t="shared" si="30"/>
        <v>#VALUE!</v>
      </c>
      <c r="C431" s="57" t="s">
        <v>101</v>
      </c>
      <c r="D431" s="58">
        <f t="shared" si="32"/>
        <v>0</v>
      </c>
      <c r="E431" s="81">
        <f t="shared" si="33"/>
        <v>0</v>
      </c>
      <c r="F431" s="83">
        <f t="shared" si="34"/>
        <v>0</v>
      </c>
      <c r="G431" s="59" t="s">
        <v>8</v>
      </c>
      <c r="H431" s="59">
        <f t="shared" si="31"/>
        <v>0</v>
      </c>
    </row>
    <row r="432" spans="1:8">
      <c r="A432" s="98" t="e">
        <f>#REF!</f>
        <v>#REF!</v>
      </c>
      <c r="B432" s="57" t="e">
        <f t="shared" si="30"/>
        <v>#VALUE!</v>
      </c>
      <c r="C432" s="57" t="s">
        <v>101</v>
      </c>
      <c r="D432" s="58">
        <f t="shared" si="32"/>
        <v>0</v>
      </c>
      <c r="E432" s="81">
        <f t="shared" si="33"/>
        <v>0</v>
      </c>
      <c r="F432" s="83">
        <f t="shared" si="34"/>
        <v>0</v>
      </c>
      <c r="G432" s="59" t="s">
        <v>8</v>
      </c>
      <c r="H432" s="59">
        <f t="shared" si="31"/>
        <v>0</v>
      </c>
    </row>
    <row r="433" spans="1:8">
      <c r="A433" s="98" t="e">
        <f>#REF!</f>
        <v>#REF!</v>
      </c>
      <c r="B433" s="57" t="e">
        <f t="shared" si="30"/>
        <v>#VALUE!</v>
      </c>
      <c r="C433" s="57" t="s">
        <v>101</v>
      </c>
      <c r="D433" s="58">
        <f t="shared" si="32"/>
        <v>0</v>
      </c>
      <c r="E433" s="81">
        <f t="shared" si="33"/>
        <v>0</v>
      </c>
      <c r="F433" s="83">
        <f t="shared" si="34"/>
        <v>0</v>
      </c>
      <c r="G433" s="59" t="s">
        <v>8</v>
      </c>
      <c r="H433" s="59">
        <f t="shared" si="31"/>
        <v>0</v>
      </c>
    </row>
    <row r="434" spans="1:8">
      <c r="A434" s="98" t="e">
        <f>#REF!</f>
        <v>#REF!</v>
      </c>
      <c r="B434" s="57" t="e">
        <f t="shared" si="30"/>
        <v>#VALUE!</v>
      </c>
      <c r="C434" s="57" t="s">
        <v>101</v>
      </c>
      <c r="D434" s="58">
        <f t="shared" si="32"/>
        <v>0</v>
      </c>
      <c r="E434" s="81">
        <f t="shared" si="33"/>
        <v>0</v>
      </c>
      <c r="F434" s="83">
        <f t="shared" si="34"/>
        <v>0</v>
      </c>
      <c r="G434" s="59" t="s">
        <v>8</v>
      </c>
      <c r="H434" s="59">
        <f t="shared" si="31"/>
        <v>0</v>
      </c>
    </row>
    <row r="435" spans="1:8">
      <c r="A435" s="98" t="e">
        <f>#REF!</f>
        <v>#REF!</v>
      </c>
      <c r="B435" s="57" t="e">
        <f t="shared" si="30"/>
        <v>#VALUE!</v>
      </c>
      <c r="C435" s="57" t="s">
        <v>101</v>
      </c>
      <c r="D435" s="58">
        <f t="shared" si="32"/>
        <v>0</v>
      </c>
      <c r="E435" s="81">
        <f t="shared" si="33"/>
        <v>0</v>
      </c>
      <c r="F435" s="83">
        <f t="shared" si="34"/>
        <v>0</v>
      </c>
      <c r="G435" s="59" t="s">
        <v>8</v>
      </c>
      <c r="H435" s="59">
        <f t="shared" si="31"/>
        <v>0</v>
      </c>
    </row>
    <row r="436" spans="1:8">
      <c r="A436" s="98" t="e">
        <f>#REF!</f>
        <v>#REF!</v>
      </c>
      <c r="B436" s="57" t="e">
        <f t="shared" si="30"/>
        <v>#VALUE!</v>
      </c>
      <c r="C436" s="57" t="s">
        <v>101</v>
      </c>
      <c r="D436" s="58">
        <f t="shared" si="32"/>
        <v>0</v>
      </c>
      <c r="E436" s="81">
        <f t="shared" si="33"/>
        <v>0</v>
      </c>
      <c r="F436" s="83">
        <f t="shared" si="34"/>
        <v>0</v>
      </c>
      <c r="G436" s="59" t="s">
        <v>8</v>
      </c>
      <c r="H436" s="59">
        <f t="shared" si="31"/>
        <v>0</v>
      </c>
    </row>
    <row r="437" spans="1:8">
      <c r="A437" s="98" t="e">
        <f>#REF!</f>
        <v>#REF!</v>
      </c>
      <c r="B437" s="57" t="e">
        <f t="shared" si="30"/>
        <v>#VALUE!</v>
      </c>
      <c r="C437" s="57" t="s">
        <v>101</v>
      </c>
      <c r="D437" s="58">
        <f t="shared" si="32"/>
        <v>0</v>
      </c>
      <c r="E437" s="81">
        <f t="shared" si="33"/>
        <v>0</v>
      </c>
      <c r="F437" s="83">
        <f t="shared" si="34"/>
        <v>0</v>
      </c>
      <c r="G437" s="59" t="s">
        <v>8</v>
      </c>
      <c r="H437" s="59">
        <f t="shared" si="31"/>
        <v>0</v>
      </c>
    </row>
    <row r="438" spans="1:8">
      <c r="A438" s="98" t="e">
        <f>#REF!</f>
        <v>#REF!</v>
      </c>
      <c r="B438" s="57" t="e">
        <f t="shared" si="30"/>
        <v>#VALUE!</v>
      </c>
      <c r="C438" s="57" t="s">
        <v>101</v>
      </c>
      <c r="D438" s="58">
        <f t="shared" si="32"/>
        <v>0</v>
      </c>
      <c r="E438" s="81">
        <f t="shared" si="33"/>
        <v>0</v>
      </c>
      <c r="F438" s="83">
        <f t="shared" si="34"/>
        <v>0</v>
      </c>
      <c r="G438" s="59" t="s">
        <v>8</v>
      </c>
      <c r="H438" s="59">
        <f t="shared" si="31"/>
        <v>0</v>
      </c>
    </row>
    <row r="439" spans="1:8">
      <c r="A439" s="98" t="e">
        <f>#REF!</f>
        <v>#REF!</v>
      </c>
      <c r="B439" s="57" t="e">
        <f t="shared" si="30"/>
        <v>#VALUE!</v>
      </c>
      <c r="C439" s="57" t="s">
        <v>101</v>
      </c>
      <c r="D439" s="58">
        <f t="shared" si="32"/>
        <v>0</v>
      </c>
      <c r="E439" s="81">
        <f t="shared" si="33"/>
        <v>0</v>
      </c>
      <c r="F439" s="83">
        <f t="shared" si="34"/>
        <v>0</v>
      </c>
      <c r="G439" s="59" t="s">
        <v>8</v>
      </c>
      <c r="H439" s="59">
        <f t="shared" si="31"/>
        <v>0</v>
      </c>
    </row>
    <row r="440" spans="1:8">
      <c r="A440" s="98" t="e">
        <f>#REF!</f>
        <v>#REF!</v>
      </c>
      <c r="B440" s="57" t="e">
        <f t="shared" si="30"/>
        <v>#VALUE!</v>
      </c>
      <c r="C440" s="57" t="s">
        <v>101</v>
      </c>
      <c r="D440" s="58">
        <f t="shared" si="32"/>
        <v>0</v>
      </c>
      <c r="E440" s="81">
        <f t="shared" si="33"/>
        <v>0</v>
      </c>
      <c r="F440" s="83">
        <f t="shared" si="34"/>
        <v>0</v>
      </c>
      <c r="G440" s="59" t="s">
        <v>8</v>
      </c>
      <c r="H440" s="59">
        <f t="shared" si="31"/>
        <v>0</v>
      </c>
    </row>
    <row r="441" spans="1:8">
      <c r="A441" s="98" t="e">
        <f>#REF!</f>
        <v>#REF!</v>
      </c>
      <c r="B441" s="57" t="e">
        <f t="shared" si="30"/>
        <v>#VALUE!</v>
      </c>
      <c r="C441" s="57" t="s">
        <v>101</v>
      </c>
      <c r="D441" s="58">
        <f t="shared" si="32"/>
        <v>0</v>
      </c>
      <c r="E441" s="81">
        <f t="shared" si="33"/>
        <v>0</v>
      </c>
      <c r="F441" s="83">
        <f t="shared" si="34"/>
        <v>0</v>
      </c>
      <c r="G441" s="59" t="s">
        <v>8</v>
      </c>
      <c r="H441" s="59">
        <f t="shared" si="31"/>
        <v>0</v>
      </c>
    </row>
    <row r="442" spans="1:8">
      <c r="A442" s="98" t="e">
        <f>#REF!</f>
        <v>#REF!</v>
      </c>
      <c r="B442" s="57" t="e">
        <f t="shared" si="30"/>
        <v>#VALUE!</v>
      </c>
      <c r="C442" s="57" t="s">
        <v>101</v>
      </c>
      <c r="D442" s="58">
        <f t="shared" si="32"/>
        <v>0</v>
      </c>
      <c r="E442" s="81">
        <f t="shared" si="33"/>
        <v>0</v>
      </c>
      <c r="F442" s="83">
        <f t="shared" si="34"/>
        <v>0</v>
      </c>
      <c r="G442" s="59" t="s">
        <v>8</v>
      </c>
      <c r="H442" s="59">
        <f t="shared" si="31"/>
        <v>0</v>
      </c>
    </row>
    <row r="443" spans="1:8">
      <c r="A443" s="98" t="e">
        <f>#REF!</f>
        <v>#REF!</v>
      </c>
      <c r="B443" s="57" t="e">
        <f t="shared" si="30"/>
        <v>#VALUE!</v>
      </c>
      <c r="C443" s="57" t="s">
        <v>101</v>
      </c>
      <c r="D443" s="58">
        <f t="shared" si="32"/>
        <v>0</v>
      </c>
      <c r="E443" s="81">
        <f t="shared" si="33"/>
        <v>0</v>
      </c>
      <c r="F443" s="83">
        <f t="shared" si="34"/>
        <v>0</v>
      </c>
      <c r="G443" s="59" t="s">
        <v>8</v>
      </c>
      <c r="H443" s="59">
        <f t="shared" si="31"/>
        <v>0</v>
      </c>
    </row>
    <row r="444" spans="1:8">
      <c r="A444" s="98" t="e">
        <f>#REF!</f>
        <v>#REF!</v>
      </c>
      <c r="B444" s="57" t="e">
        <f t="shared" ref="B444:B507" si="35">MID(O444,FIND(" ",O444)+1,8)</f>
        <v>#VALUE!</v>
      </c>
      <c r="C444" s="57" t="s">
        <v>101</v>
      </c>
      <c r="D444" s="58">
        <f t="shared" si="32"/>
        <v>0</v>
      </c>
      <c r="E444" s="81">
        <f t="shared" si="33"/>
        <v>0</v>
      </c>
      <c r="F444" s="83">
        <f t="shared" si="34"/>
        <v>0</v>
      </c>
      <c r="G444" s="59" t="s">
        <v>8</v>
      </c>
      <c r="H444" s="59">
        <f t="shared" ref="H444:H507" si="36">Q444</f>
        <v>0</v>
      </c>
    </row>
    <row r="445" spans="1:8">
      <c r="A445" s="98" t="e">
        <f>#REF!</f>
        <v>#REF!</v>
      </c>
      <c r="B445" s="57" t="e">
        <f t="shared" si="35"/>
        <v>#VALUE!</v>
      </c>
      <c r="C445" s="57" t="s">
        <v>101</v>
      </c>
      <c r="D445" s="58">
        <f t="shared" si="32"/>
        <v>0</v>
      </c>
      <c r="E445" s="81">
        <f t="shared" si="33"/>
        <v>0</v>
      </c>
      <c r="F445" s="83">
        <f t="shared" si="34"/>
        <v>0</v>
      </c>
      <c r="G445" s="59" t="s">
        <v>8</v>
      </c>
      <c r="H445" s="59">
        <f t="shared" si="36"/>
        <v>0</v>
      </c>
    </row>
    <row r="446" spans="1:8">
      <c r="A446" s="98" t="e">
        <f>#REF!</f>
        <v>#REF!</v>
      </c>
      <c r="B446" s="57" t="e">
        <f t="shared" si="35"/>
        <v>#VALUE!</v>
      </c>
      <c r="C446" s="57" t="s">
        <v>101</v>
      </c>
      <c r="D446" s="58">
        <f t="shared" si="32"/>
        <v>0</v>
      </c>
      <c r="E446" s="81">
        <f t="shared" si="33"/>
        <v>0</v>
      </c>
      <c r="F446" s="83">
        <f t="shared" si="34"/>
        <v>0</v>
      </c>
      <c r="G446" s="59" t="s">
        <v>8</v>
      </c>
      <c r="H446" s="59">
        <f t="shared" si="36"/>
        <v>0</v>
      </c>
    </row>
    <row r="447" spans="1:8">
      <c r="A447" s="98" t="e">
        <f>#REF!</f>
        <v>#REF!</v>
      </c>
      <c r="B447" s="57" t="e">
        <f t="shared" si="35"/>
        <v>#VALUE!</v>
      </c>
      <c r="C447" s="57" t="s">
        <v>101</v>
      </c>
      <c r="D447" s="58">
        <f t="shared" si="32"/>
        <v>0</v>
      </c>
      <c r="E447" s="81">
        <f t="shared" si="33"/>
        <v>0</v>
      </c>
      <c r="F447" s="83">
        <f t="shared" si="34"/>
        <v>0</v>
      </c>
      <c r="G447" s="59" t="s">
        <v>8</v>
      </c>
      <c r="H447" s="59">
        <f t="shared" si="36"/>
        <v>0</v>
      </c>
    </row>
    <row r="448" spans="1:8">
      <c r="A448" s="98" t="e">
        <f>#REF!</f>
        <v>#REF!</v>
      </c>
      <c r="B448" s="57" t="e">
        <f t="shared" si="35"/>
        <v>#VALUE!</v>
      </c>
      <c r="C448" s="57" t="s">
        <v>101</v>
      </c>
      <c r="D448" s="58">
        <f t="shared" si="32"/>
        <v>0</v>
      </c>
      <c r="E448" s="81">
        <f t="shared" si="33"/>
        <v>0</v>
      </c>
      <c r="F448" s="83">
        <f t="shared" si="34"/>
        <v>0</v>
      </c>
      <c r="G448" s="59" t="s">
        <v>8</v>
      </c>
      <c r="H448" s="59">
        <f t="shared" si="36"/>
        <v>0</v>
      </c>
    </row>
    <row r="449" spans="1:8">
      <c r="A449" s="98" t="e">
        <f>#REF!</f>
        <v>#REF!</v>
      </c>
      <c r="B449" s="57" t="e">
        <f t="shared" si="35"/>
        <v>#VALUE!</v>
      </c>
      <c r="C449" s="57" t="s">
        <v>101</v>
      </c>
      <c r="D449" s="58">
        <f t="shared" si="32"/>
        <v>0</v>
      </c>
      <c r="E449" s="81">
        <f t="shared" si="33"/>
        <v>0</v>
      </c>
      <c r="F449" s="83">
        <f t="shared" si="34"/>
        <v>0</v>
      </c>
      <c r="G449" s="59" t="s">
        <v>8</v>
      </c>
      <c r="H449" s="59">
        <f t="shared" si="36"/>
        <v>0</v>
      </c>
    </row>
    <row r="450" spans="1:8">
      <c r="A450" s="98" t="e">
        <f>#REF!</f>
        <v>#REF!</v>
      </c>
      <c r="B450" s="57" t="e">
        <f t="shared" si="35"/>
        <v>#VALUE!</v>
      </c>
      <c r="C450" s="57" t="s">
        <v>101</v>
      </c>
      <c r="D450" s="58">
        <f t="shared" si="32"/>
        <v>0</v>
      </c>
      <c r="E450" s="81">
        <f t="shared" si="33"/>
        <v>0</v>
      </c>
      <c r="F450" s="83">
        <f t="shared" si="34"/>
        <v>0</v>
      </c>
      <c r="G450" s="59" t="s">
        <v>8</v>
      </c>
      <c r="H450" s="59">
        <f t="shared" si="36"/>
        <v>0</v>
      </c>
    </row>
    <row r="451" spans="1:8">
      <c r="A451" s="98" t="e">
        <f>#REF!</f>
        <v>#REF!</v>
      </c>
      <c r="B451" s="57" t="e">
        <f t="shared" si="35"/>
        <v>#VALUE!</v>
      </c>
      <c r="C451" s="57" t="s">
        <v>101</v>
      </c>
      <c r="D451" s="58">
        <f t="shared" ref="D451:D514" si="37">L451</f>
        <v>0</v>
      </c>
      <c r="E451" s="81">
        <f t="shared" ref="E451:E514" si="38">M451/100</f>
        <v>0</v>
      </c>
      <c r="F451" s="83">
        <f t="shared" ref="F451:F514" si="39">(D451*E451)</f>
        <v>0</v>
      </c>
      <c r="G451" s="59" t="s">
        <v>8</v>
      </c>
      <c r="H451" s="59">
        <f t="shared" si="36"/>
        <v>0</v>
      </c>
    </row>
    <row r="452" spans="1:8">
      <c r="A452" s="98" t="e">
        <f>#REF!</f>
        <v>#REF!</v>
      </c>
      <c r="B452" s="57" t="e">
        <f t="shared" si="35"/>
        <v>#VALUE!</v>
      </c>
      <c r="C452" s="57" t="s">
        <v>101</v>
      </c>
      <c r="D452" s="58">
        <f t="shared" si="37"/>
        <v>0</v>
      </c>
      <c r="E452" s="81">
        <f t="shared" si="38"/>
        <v>0</v>
      </c>
      <c r="F452" s="83">
        <f t="shared" si="39"/>
        <v>0</v>
      </c>
      <c r="G452" s="59" t="s">
        <v>8</v>
      </c>
      <c r="H452" s="59">
        <f t="shared" si="36"/>
        <v>0</v>
      </c>
    </row>
    <row r="453" spans="1:8">
      <c r="A453" s="98" t="e">
        <f>#REF!</f>
        <v>#REF!</v>
      </c>
      <c r="B453" s="57" t="e">
        <f t="shared" si="35"/>
        <v>#VALUE!</v>
      </c>
      <c r="C453" s="57" t="s">
        <v>101</v>
      </c>
      <c r="D453" s="58">
        <f t="shared" si="37"/>
        <v>0</v>
      </c>
      <c r="E453" s="81">
        <f t="shared" si="38"/>
        <v>0</v>
      </c>
      <c r="F453" s="83">
        <f t="shared" si="39"/>
        <v>0</v>
      </c>
      <c r="G453" s="59" t="s">
        <v>8</v>
      </c>
      <c r="H453" s="59">
        <f t="shared" si="36"/>
        <v>0</v>
      </c>
    </row>
    <row r="454" spans="1:8">
      <c r="A454" s="98" t="e">
        <f>#REF!</f>
        <v>#REF!</v>
      </c>
      <c r="B454" s="57" t="e">
        <f t="shared" si="35"/>
        <v>#VALUE!</v>
      </c>
      <c r="C454" s="57" t="s">
        <v>101</v>
      </c>
      <c r="D454" s="58">
        <f t="shared" si="37"/>
        <v>0</v>
      </c>
      <c r="E454" s="81">
        <f t="shared" si="38"/>
        <v>0</v>
      </c>
      <c r="F454" s="83">
        <f t="shared" si="39"/>
        <v>0</v>
      </c>
      <c r="G454" s="59" t="s">
        <v>8</v>
      </c>
      <c r="H454" s="59">
        <f t="shared" si="36"/>
        <v>0</v>
      </c>
    </row>
    <row r="455" spans="1:8">
      <c r="A455" s="98" t="e">
        <f>#REF!</f>
        <v>#REF!</v>
      </c>
      <c r="B455" s="57" t="e">
        <f t="shared" si="35"/>
        <v>#VALUE!</v>
      </c>
      <c r="C455" s="57" t="s">
        <v>101</v>
      </c>
      <c r="D455" s="58">
        <f t="shared" si="37"/>
        <v>0</v>
      </c>
      <c r="E455" s="81">
        <f t="shared" si="38"/>
        <v>0</v>
      </c>
      <c r="F455" s="83">
        <f t="shared" si="39"/>
        <v>0</v>
      </c>
      <c r="G455" s="59" t="s">
        <v>8</v>
      </c>
      <c r="H455" s="59">
        <f t="shared" si="36"/>
        <v>0</v>
      </c>
    </row>
    <row r="456" spans="1:8">
      <c r="A456" s="98" t="e">
        <f>#REF!</f>
        <v>#REF!</v>
      </c>
      <c r="B456" s="57" t="e">
        <f t="shared" si="35"/>
        <v>#VALUE!</v>
      </c>
      <c r="C456" s="57" t="s">
        <v>101</v>
      </c>
      <c r="D456" s="58">
        <f t="shared" si="37"/>
        <v>0</v>
      </c>
      <c r="E456" s="81">
        <f t="shared" si="38"/>
        <v>0</v>
      </c>
      <c r="F456" s="83">
        <f t="shared" si="39"/>
        <v>0</v>
      </c>
      <c r="G456" s="59" t="s">
        <v>8</v>
      </c>
      <c r="H456" s="59">
        <f t="shared" si="36"/>
        <v>0</v>
      </c>
    </row>
    <row r="457" spans="1:8">
      <c r="A457" s="98" t="e">
        <f>#REF!</f>
        <v>#REF!</v>
      </c>
      <c r="B457" s="57" t="e">
        <f t="shared" si="35"/>
        <v>#VALUE!</v>
      </c>
      <c r="C457" s="57" t="s">
        <v>101</v>
      </c>
      <c r="D457" s="58">
        <f t="shared" si="37"/>
        <v>0</v>
      </c>
      <c r="E457" s="81">
        <f t="shared" si="38"/>
        <v>0</v>
      </c>
      <c r="F457" s="83">
        <f t="shared" si="39"/>
        <v>0</v>
      </c>
      <c r="G457" s="59" t="s">
        <v>8</v>
      </c>
      <c r="H457" s="59">
        <f t="shared" si="36"/>
        <v>0</v>
      </c>
    </row>
    <row r="458" spans="1:8">
      <c r="A458" s="98" t="e">
        <f>#REF!</f>
        <v>#REF!</v>
      </c>
      <c r="B458" s="57" t="e">
        <f t="shared" si="35"/>
        <v>#VALUE!</v>
      </c>
      <c r="C458" s="57" t="s">
        <v>101</v>
      </c>
      <c r="D458" s="58">
        <f t="shared" si="37"/>
        <v>0</v>
      </c>
      <c r="E458" s="81">
        <f t="shared" si="38"/>
        <v>0</v>
      </c>
      <c r="F458" s="83">
        <f t="shared" si="39"/>
        <v>0</v>
      </c>
      <c r="G458" s="59" t="s">
        <v>8</v>
      </c>
      <c r="H458" s="59">
        <f t="shared" si="36"/>
        <v>0</v>
      </c>
    </row>
    <row r="459" spans="1:8">
      <c r="A459" s="98" t="e">
        <f>#REF!</f>
        <v>#REF!</v>
      </c>
      <c r="B459" s="57" t="e">
        <f t="shared" si="35"/>
        <v>#VALUE!</v>
      </c>
      <c r="C459" s="57" t="s">
        <v>101</v>
      </c>
      <c r="D459" s="58">
        <f t="shared" si="37"/>
        <v>0</v>
      </c>
      <c r="E459" s="81">
        <f t="shared" si="38"/>
        <v>0</v>
      </c>
      <c r="F459" s="83">
        <f t="shared" si="39"/>
        <v>0</v>
      </c>
      <c r="G459" s="59" t="s">
        <v>8</v>
      </c>
      <c r="H459" s="59">
        <f t="shared" si="36"/>
        <v>0</v>
      </c>
    </row>
    <row r="460" spans="1:8">
      <c r="A460" s="98" t="e">
        <f>#REF!</f>
        <v>#REF!</v>
      </c>
      <c r="B460" s="57" t="e">
        <f t="shared" si="35"/>
        <v>#VALUE!</v>
      </c>
      <c r="C460" s="57" t="s">
        <v>101</v>
      </c>
      <c r="D460" s="58">
        <f t="shared" si="37"/>
        <v>0</v>
      </c>
      <c r="E460" s="81">
        <f t="shared" si="38"/>
        <v>0</v>
      </c>
      <c r="F460" s="83">
        <f t="shared" si="39"/>
        <v>0</v>
      </c>
      <c r="G460" s="59" t="s">
        <v>8</v>
      </c>
      <c r="H460" s="59">
        <f t="shared" si="36"/>
        <v>0</v>
      </c>
    </row>
    <row r="461" spans="1:8">
      <c r="A461" s="98" t="e">
        <f>#REF!</f>
        <v>#REF!</v>
      </c>
      <c r="B461" s="57" t="e">
        <f t="shared" si="35"/>
        <v>#VALUE!</v>
      </c>
      <c r="C461" s="57" t="s">
        <v>101</v>
      </c>
      <c r="D461" s="58">
        <f t="shared" si="37"/>
        <v>0</v>
      </c>
      <c r="E461" s="81">
        <f t="shared" si="38"/>
        <v>0</v>
      </c>
      <c r="F461" s="83">
        <f t="shared" si="39"/>
        <v>0</v>
      </c>
      <c r="G461" s="59" t="s">
        <v>8</v>
      </c>
      <c r="H461" s="59">
        <f t="shared" si="36"/>
        <v>0</v>
      </c>
    </row>
    <row r="462" spans="1:8">
      <c r="A462" s="98" t="e">
        <f>#REF!</f>
        <v>#REF!</v>
      </c>
      <c r="B462" s="57" t="e">
        <f t="shared" si="35"/>
        <v>#VALUE!</v>
      </c>
      <c r="C462" s="57" t="s">
        <v>101</v>
      </c>
      <c r="D462" s="58">
        <f t="shared" si="37"/>
        <v>0</v>
      </c>
      <c r="E462" s="81">
        <f t="shared" si="38"/>
        <v>0</v>
      </c>
      <c r="F462" s="83">
        <f t="shared" si="39"/>
        <v>0</v>
      </c>
      <c r="G462" s="59" t="s">
        <v>8</v>
      </c>
      <c r="H462" s="59">
        <f t="shared" si="36"/>
        <v>0</v>
      </c>
    </row>
    <row r="463" spans="1:8">
      <c r="A463" s="98" t="e">
        <f>#REF!</f>
        <v>#REF!</v>
      </c>
      <c r="B463" s="57" t="e">
        <f t="shared" si="35"/>
        <v>#VALUE!</v>
      </c>
      <c r="C463" s="57" t="s">
        <v>101</v>
      </c>
      <c r="D463" s="58">
        <f t="shared" si="37"/>
        <v>0</v>
      </c>
      <c r="E463" s="81">
        <f t="shared" si="38"/>
        <v>0</v>
      </c>
      <c r="F463" s="83">
        <f t="shared" si="39"/>
        <v>0</v>
      </c>
      <c r="G463" s="59" t="s">
        <v>8</v>
      </c>
      <c r="H463" s="59">
        <f t="shared" si="36"/>
        <v>0</v>
      </c>
    </row>
    <row r="464" spans="1:8">
      <c r="A464" s="98" t="e">
        <f>#REF!</f>
        <v>#REF!</v>
      </c>
      <c r="B464" s="57" t="e">
        <f t="shared" si="35"/>
        <v>#VALUE!</v>
      </c>
      <c r="C464" s="57" t="s">
        <v>101</v>
      </c>
      <c r="D464" s="58">
        <f t="shared" si="37"/>
        <v>0</v>
      </c>
      <c r="E464" s="81">
        <f t="shared" si="38"/>
        <v>0</v>
      </c>
      <c r="F464" s="83">
        <f t="shared" si="39"/>
        <v>0</v>
      </c>
      <c r="G464" s="59" t="s">
        <v>8</v>
      </c>
      <c r="H464" s="59">
        <f t="shared" si="36"/>
        <v>0</v>
      </c>
    </row>
    <row r="465" spans="1:8">
      <c r="A465" s="98" t="e">
        <f>#REF!</f>
        <v>#REF!</v>
      </c>
      <c r="B465" s="57" t="e">
        <f t="shared" si="35"/>
        <v>#VALUE!</v>
      </c>
      <c r="C465" s="57" t="s">
        <v>101</v>
      </c>
      <c r="D465" s="58">
        <f t="shared" si="37"/>
        <v>0</v>
      </c>
      <c r="E465" s="81">
        <f t="shared" si="38"/>
        <v>0</v>
      </c>
      <c r="F465" s="83">
        <f t="shared" si="39"/>
        <v>0</v>
      </c>
      <c r="G465" s="59" t="s">
        <v>8</v>
      </c>
      <c r="H465" s="59">
        <f t="shared" si="36"/>
        <v>0</v>
      </c>
    </row>
    <row r="466" spans="1:8">
      <c r="A466" s="98" t="e">
        <f>#REF!</f>
        <v>#REF!</v>
      </c>
      <c r="B466" s="57" t="e">
        <f t="shared" si="35"/>
        <v>#VALUE!</v>
      </c>
      <c r="C466" s="57" t="s">
        <v>101</v>
      </c>
      <c r="D466" s="58">
        <f t="shared" si="37"/>
        <v>0</v>
      </c>
      <c r="E466" s="81">
        <f t="shared" si="38"/>
        <v>0</v>
      </c>
      <c r="F466" s="83">
        <f t="shared" si="39"/>
        <v>0</v>
      </c>
      <c r="G466" s="59" t="s">
        <v>8</v>
      </c>
      <c r="H466" s="59">
        <f t="shared" si="36"/>
        <v>0</v>
      </c>
    </row>
    <row r="467" spans="1:8">
      <c r="A467" s="98" t="e">
        <f>#REF!</f>
        <v>#REF!</v>
      </c>
      <c r="B467" s="57" t="e">
        <f t="shared" si="35"/>
        <v>#VALUE!</v>
      </c>
      <c r="C467" s="57" t="s">
        <v>101</v>
      </c>
      <c r="D467" s="58">
        <f t="shared" si="37"/>
        <v>0</v>
      </c>
      <c r="E467" s="81">
        <f t="shared" si="38"/>
        <v>0</v>
      </c>
      <c r="F467" s="83">
        <f t="shared" si="39"/>
        <v>0</v>
      </c>
      <c r="G467" s="59" t="s">
        <v>8</v>
      </c>
      <c r="H467" s="59">
        <f t="shared" si="36"/>
        <v>0</v>
      </c>
    </row>
    <row r="468" spans="1:8">
      <c r="A468" s="98" t="e">
        <f>#REF!</f>
        <v>#REF!</v>
      </c>
      <c r="B468" s="57" t="e">
        <f t="shared" si="35"/>
        <v>#VALUE!</v>
      </c>
      <c r="C468" s="57" t="s">
        <v>101</v>
      </c>
      <c r="D468" s="58">
        <f t="shared" si="37"/>
        <v>0</v>
      </c>
      <c r="E468" s="81">
        <f t="shared" si="38"/>
        <v>0</v>
      </c>
      <c r="F468" s="83">
        <f t="shared" si="39"/>
        <v>0</v>
      </c>
      <c r="G468" s="59" t="s">
        <v>8</v>
      </c>
      <c r="H468" s="59">
        <f t="shared" si="36"/>
        <v>0</v>
      </c>
    </row>
    <row r="469" spans="1:8">
      <c r="A469" s="98" t="e">
        <f>#REF!</f>
        <v>#REF!</v>
      </c>
      <c r="B469" s="57" t="e">
        <f t="shared" si="35"/>
        <v>#VALUE!</v>
      </c>
      <c r="C469" s="57" t="s">
        <v>101</v>
      </c>
      <c r="D469" s="58">
        <f t="shared" si="37"/>
        <v>0</v>
      </c>
      <c r="E469" s="81">
        <f t="shared" si="38"/>
        <v>0</v>
      </c>
      <c r="F469" s="83">
        <f t="shared" si="39"/>
        <v>0</v>
      </c>
      <c r="G469" s="59" t="s">
        <v>8</v>
      </c>
      <c r="H469" s="59">
        <f t="shared" si="36"/>
        <v>0</v>
      </c>
    </row>
    <row r="470" spans="1:8">
      <c r="A470" s="98" t="e">
        <f>#REF!</f>
        <v>#REF!</v>
      </c>
      <c r="B470" s="57" t="e">
        <f t="shared" si="35"/>
        <v>#VALUE!</v>
      </c>
      <c r="C470" s="57" t="s">
        <v>101</v>
      </c>
      <c r="D470" s="58">
        <f t="shared" si="37"/>
        <v>0</v>
      </c>
      <c r="E470" s="81">
        <f t="shared" si="38"/>
        <v>0</v>
      </c>
      <c r="F470" s="83">
        <f t="shared" si="39"/>
        <v>0</v>
      </c>
      <c r="G470" s="59" t="s">
        <v>8</v>
      </c>
      <c r="H470" s="59">
        <f t="shared" si="36"/>
        <v>0</v>
      </c>
    </row>
    <row r="471" spans="1:8">
      <c r="A471" s="98" t="e">
        <f>#REF!</f>
        <v>#REF!</v>
      </c>
      <c r="B471" s="57" t="e">
        <f t="shared" si="35"/>
        <v>#VALUE!</v>
      </c>
      <c r="C471" s="57" t="s">
        <v>101</v>
      </c>
      <c r="D471" s="58">
        <f t="shared" si="37"/>
        <v>0</v>
      </c>
      <c r="E471" s="81">
        <f t="shared" si="38"/>
        <v>0</v>
      </c>
      <c r="F471" s="83">
        <f t="shared" si="39"/>
        <v>0</v>
      </c>
      <c r="G471" s="59" t="s">
        <v>8</v>
      </c>
      <c r="H471" s="59">
        <f t="shared" si="36"/>
        <v>0</v>
      </c>
    </row>
    <row r="472" spans="1:8">
      <c r="A472" s="98" t="e">
        <f>#REF!</f>
        <v>#REF!</v>
      </c>
      <c r="B472" s="57" t="e">
        <f t="shared" si="35"/>
        <v>#VALUE!</v>
      </c>
      <c r="C472" s="57" t="s">
        <v>101</v>
      </c>
      <c r="D472" s="58">
        <f t="shared" si="37"/>
        <v>0</v>
      </c>
      <c r="E472" s="81">
        <f t="shared" si="38"/>
        <v>0</v>
      </c>
      <c r="F472" s="83">
        <f t="shared" si="39"/>
        <v>0</v>
      </c>
      <c r="G472" s="59" t="s">
        <v>8</v>
      </c>
      <c r="H472" s="59">
        <f t="shared" si="36"/>
        <v>0</v>
      </c>
    </row>
    <row r="473" spans="1:8">
      <c r="A473" s="98" t="e">
        <f>#REF!</f>
        <v>#REF!</v>
      </c>
      <c r="B473" s="57" t="e">
        <f t="shared" si="35"/>
        <v>#VALUE!</v>
      </c>
      <c r="C473" s="57" t="s">
        <v>101</v>
      </c>
      <c r="D473" s="58">
        <f t="shared" si="37"/>
        <v>0</v>
      </c>
      <c r="E473" s="81">
        <f t="shared" si="38"/>
        <v>0</v>
      </c>
      <c r="F473" s="83">
        <f t="shared" si="39"/>
        <v>0</v>
      </c>
      <c r="G473" s="59" t="s">
        <v>8</v>
      </c>
      <c r="H473" s="59">
        <f t="shared" si="36"/>
        <v>0</v>
      </c>
    </row>
    <row r="474" spans="1:8">
      <c r="A474" s="98" t="e">
        <f>#REF!</f>
        <v>#REF!</v>
      </c>
      <c r="B474" s="57" t="e">
        <f t="shared" si="35"/>
        <v>#VALUE!</v>
      </c>
      <c r="C474" s="57" t="s">
        <v>101</v>
      </c>
      <c r="D474" s="58">
        <f t="shared" si="37"/>
        <v>0</v>
      </c>
      <c r="E474" s="81">
        <f t="shared" si="38"/>
        <v>0</v>
      </c>
      <c r="F474" s="83">
        <f t="shared" si="39"/>
        <v>0</v>
      </c>
      <c r="G474" s="59" t="s">
        <v>8</v>
      </c>
      <c r="H474" s="59">
        <f t="shared" si="36"/>
        <v>0</v>
      </c>
    </row>
    <row r="475" spans="1:8">
      <c r="A475" s="98" t="e">
        <f>#REF!</f>
        <v>#REF!</v>
      </c>
      <c r="B475" s="57" t="e">
        <f t="shared" si="35"/>
        <v>#VALUE!</v>
      </c>
      <c r="C475" s="57" t="s">
        <v>101</v>
      </c>
      <c r="D475" s="58">
        <f t="shared" si="37"/>
        <v>0</v>
      </c>
      <c r="E475" s="81">
        <f t="shared" si="38"/>
        <v>0</v>
      </c>
      <c r="F475" s="83">
        <f t="shared" si="39"/>
        <v>0</v>
      </c>
      <c r="G475" s="59" t="s">
        <v>8</v>
      </c>
      <c r="H475" s="59">
        <f t="shared" si="36"/>
        <v>0</v>
      </c>
    </row>
    <row r="476" spans="1:8">
      <c r="A476" s="98" t="e">
        <f>#REF!</f>
        <v>#REF!</v>
      </c>
      <c r="B476" s="57" t="e">
        <f t="shared" si="35"/>
        <v>#VALUE!</v>
      </c>
      <c r="C476" s="57" t="s">
        <v>101</v>
      </c>
      <c r="D476" s="58">
        <f t="shared" si="37"/>
        <v>0</v>
      </c>
      <c r="E476" s="81">
        <f t="shared" si="38"/>
        <v>0</v>
      </c>
      <c r="F476" s="83">
        <f t="shared" si="39"/>
        <v>0</v>
      </c>
      <c r="G476" s="59" t="s">
        <v>8</v>
      </c>
      <c r="H476" s="59">
        <f t="shared" si="36"/>
        <v>0</v>
      </c>
    </row>
    <row r="477" spans="1:8">
      <c r="A477" s="98" t="e">
        <f>#REF!</f>
        <v>#REF!</v>
      </c>
      <c r="B477" s="57" t="e">
        <f t="shared" si="35"/>
        <v>#VALUE!</v>
      </c>
      <c r="C477" s="57" t="s">
        <v>101</v>
      </c>
      <c r="D477" s="58">
        <f t="shared" si="37"/>
        <v>0</v>
      </c>
      <c r="E477" s="81">
        <f t="shared" si="38"/>
        <v>0</v>
      </c>
      <c r="F477" s="83">
        <f t="shared" si="39"/>
        <v>0</v>
      </c>
      <c r="G477" s="59" t="s">
        <v>8</v>
      </c>
      <c r="H477" s="59">
        <f t="shared" si="36"/>
        <v>0</v>
      </c>
    </row>
    <row r="478" spans="1:8">
      <c r="A478" s="98" t="e">
        <f>#REF!</f>
        <v>#REF!</v>
      </c>
      <c r="B478" s="57" t="e">
        <f t="shared" si="35"/>
        <v>#VALUE!</v>
      </c>
      <c r="C478" s="57" t="s">
        <v>101</v>
      </c>
      <c r="D478" s="58">
        <f t="shared" si="37"/>
        <v>0</v>
      </c>
      <c r="E478" s="81">
        <f t="shared" si="38"/>
        <v>0</v>
      </c>
      <c r="F478" s="83">
        <f t="shared" si="39"/>
        <v>0</v>
      </c>
      <c r="G478" s="59" t="s">
        <v>8</v>
      </c>
      <c r="H478" s="59">
        <f t="shared" si="36"/>
        <v>0</v>
      </c>
    </row>
    <row r="479" spans="1:8">
      <c r="A479" s="98" t="e">
        <f>#REF!</f>
        <v>#REF!</v>
      </c>
      <c r="B479" s="57" t="e">
        <f t="shared" si="35"/>
        <v>#VALUE!</v>
      </c>
      <c r="C479" s="57" t="s">
        <v>101</v>
      </c>
      <c r="D479" s="58">
        <f t="shared" si="37"/>
        <v>0</v>
      </c>
      <c r="E479" s="81">
        <f t="shared" si="38"/>
        <v>0</v>
      </c>
      <c r="F479" s="83">
        <f t="shared" si="39"/>
        <v>0</v>
      </c>
      <c r="G479" s="59" t="s">
        <v>8</v>
      </c>
      <c r="H479" s="59">
        <f t="shared" si="36"/>
        <v>0</v>
      </c>
    </row>
    <row r="480" spans="1:8">
      <c r="A480" s="98" t="e">
        <f>#REF!</f>
        <v>#REF!</v>
      </c>
      <c r="B480" s="57" t="e">
        <f t="shared" si="35"/>
        <v>#VALUE!</v>
      </c>
      <c r="C480" s="57" t="s">
        <v>101</v>
      </c>
      <c r="D480" s="58">
        <f t="shared" si="37"/>
        <v>0</v>
      </c>
      <c r="E480" s="81">
        <f t="shared" si="38"/>
        <v>0</v>
      </c>
      <c r="F480" s="83">
        <f t="shared" si="39"/>
        <v>0</v>
      </c>
      <c r="G480" s="59" t="s">
        <v>8</v>
      </c>
      <c r="H480" s="59">
        <f t="shared" si="36"/>
        <v>0</v>
      </c>
    </row>
    <row r="481" spans="1:8">
      <c r="A481" s="98" t="e">
        <f>#REF!</f>
        <v>#REF!</v>
      </c>
      <c r="B481" s="57" t="e">
        <f t="shared" si="35"/>
        <v>#VALUE!</v>
      </c>
      <c r="C481" s="57" t="s">
        <v>101</v>
      </c>
      <c r="D481" s="58">
        <f t="shared" si="37"/>
        <v>0</v>
      </c>
      <c r="E481" s="81">
        <f t="shared" si="38"/>
        <v>0</v>
      </c>
      <c r="F481" s="83">
        <f t="shared" si="39"/>
        <v>0</v>
      </c>
      <c r="G481" s="59" t="s">
        <v>8</v>
      </c>
      <c r="H481" s="59">
        <f t="shared" si="36"/>
        <v>0</v>
      </c>
    </row>
    <row r="482" spans="1:8">
      <c r="A482" s="98" t="e">
        <f>#REF!</f>
        <v>#REF!</v>
      </c>
      <c r="B482" s="57" t="e">
        <f t="shared" si="35"/>
        <v>#VALUE!</v>
      </c>
      <c r="C482" s="57" t="s">
        <v>101</v>
      </c>
      <c r="D482" s="58">
        <f t="shared" si="37"/>
        <v>0</v>
      </c>
      <c r="E482" s="81">
        <f t="shared" si="38"/>
        <v>0</v>
      </c>
      <c r="F482" s="83">
        <f t="shared" si="39"/>
        <v>0</v>
      </c>
      <c r="G482" s="59" t="s">
        <v>8</v>
      </c>
      <c r="H482" s="59">
        <f t="shared" si="36"/>
        <v>0</v>
      </c>
    </row>
    <row r="483" spans="1:8">
      <c r="A483" s="98" t="e">
        <f>#REF!</f>
        <v>#REF!</v>
      </c>
      <c r="B483" s="57" t="e">
        <f t="shared" si="35"/>
        <v>#VALUE!</v>
      </c>
      <c r="C483" s="57" t="s">
        <v>101</v>
      </c>
      <c r="D483" s="58">
        <f t="shared" si="37"/>
        <v>0</v>
      </c>
      <c r="E483" s="81">
        <f t="shared" si="38"/>
        <v>0</v>
      </c>
      <c r="F483" s="83">
        <f t="shared" si="39"/>
        <v>0</v>
      </c>
      <c r="G483" s="59" t="s">
        <v>8</v>
      </c>
      <c r="H483" s="59">
        <f t="shared" si="36"/>
        <v>0</v>
      </c>
    </row>
    <row r="484" spans="1:8">
      <c r="A484" s="98" t="e">
        <f>#REF!</f>
        <v>#REF!</v>
      </c>
      <c r="B484" s="57" t="e">
        <f t="shared" si="35"/>
        <v>#VALUE!</v>
      </c>
      <c r="C484" s="57" t="s">
        <v>101</v>
      </c>
      <c r="D484" s="58">
        <f t="shared" si="37"/>
        <v>0</v>
      </c>
      <c r="E484" s="81">
        <f t="shared" si="38"/>
        <v>0</v>
      </c>
      <c r="F484" s="83">
        <f t="shared" si="39"/>
        <v>0</v>
      </c>
      <c r="G484" s="59" t="s">
        <v>8</v>
      </c>
      <c r="H484" s="59">
        <f t="shared" si="36"/>
        <v>0</v>
      </c>
    </row>
    <row r="485" spans="1:8">
      <c r="A485" s="98" t="e">
        <f>#REF!</f>
        <v>#REF!</v>
      </c>
      <c r="B485" s="57" t="e">
        <f t="shared" si="35"/>
        <v>#VALUE!</v>
      </c>
      <c r="C485" s="57" t="s">
        <v>101</v>
      </c>
      <c r="D485" s="58">
        <f t="shared" si="37"/>
        <v>0</v>
      </c>
      <c r="E485" s="81">
        <f t="shared" si="38"/>
        <v>0</v>
      </c>
      <c r="F485" s="83">
        <f t="shared" si="39"/>
        <v>0</v>
      </c>
      <c r="G485" s="59" t="s">
        <v>8</v>
      </c>
      <c r="H485" s="59">
        <f t="shared" si="36"/>
        <v>0</v>
      </c>
    </row>
    <row r="486" spans="1:8">
      <c r="A486" s="98" t="e">
        <f>#REF!</f>
        <v>#REF!</v>
      </c>
      <c r="B486" s="57" t="e">
        <f t="shared" si="35"/>
        <v>#VALUE!</v>
      </c>
      <c r="C486" s="57" t="s">
        <v>101</v>
      </c>
      <c r="D486" s="58">
        <f t="shared" si="37"/>
        <v>0</v>
      </c>
      <c r="E486" s="81">
        <f t="shared" si="38"/>
        <v>0</v>
      </c>
      <c r="F486" s="83">
        <f t="shared" si="39"/>
        <v>0</v>
      </c>
      <c r="G486" s="59" t="s">
        <v>8</v>
      </c>
      <c r="H486" s="59">
        <f t="shared" si="36"/>
        <v>0</v>
      </c>
    </row>
    <row r="487" spans="1:8">
      <c r="A487" s="98" t="e">
        <f>#REF!</f>
        <v>#REF!</v>
      </c>
      <c r="B487" s="57" t="e">
        <f t="shared" si="35"/>
        <v>#VALUE!</v>
      </c>
      <c r="C487" s="57" t="s">
        <v>101</v>
      </c>
      <c r="D487" s="58">
        <f t="shared" si="37"/>
        <v>0</v>
      </c>
      <c r="E487" s="81">
        <f t="shared" si="38"/>
        <v>0</v>
      </c>
      <c r="F487" s="83">
        <f t="shared" si="39"/>
        <v>0</v>
      </c>
      <c r="G487" s="59" t="s">
        <v>8</v>
      </c>
      <c r="H487" s="59">
        <f t="shared" si="36"/>
        <v>0</v>
      </c>
    </row>
    <row r="488" spans="1:8">
      <c r="A488" s="98" t="e">
        <f>#REF!</f>
        <v>#REF!</v>
      </c>
      <c r="B488" s="57" t="e">
        <f t="shared" si="35"/>
        <v>#VALUE!</v>
      </c>
      <c r="C488" s="57" t="s">
        <v>101</v>
      </c>
      <c r="D488" s="58">
        <f t="shared" si="37"/>
        <v>0</v>
      </c>
      <c r="E488" s="81">
        <f t="shared" si="38"/>
        <v>0</v>
      </c>
      <c r="F488" s="83">
        <f t="shared" si="39"/>
        <v>0</v>
      </c>
      <c r="G488" s="59" t="s">
        <v>8</v>
      </c>
      <c r="H488" s="59">
        <f t="shared" si="36"/>
        <v>0</v>
      </c>
    </row>
    <row r="489" spans="1:8">
      <c r="A489" s="98" t="e">
        <f>#REF!</f>
        <v>#REF!</v>
      </c>
      <c r="B489" s="57" t="e">
        <f t="shared" si="35"/>
        <v>#VALUE!</v>
      </c>
      <c r="C489" s="57" t="s">
        <v>101</v>
      </c>
      <c r="D489" s="58">
        <f t="shared" si="37"/>
        <v>0</v>
      </c>
      <c r="E489" s="81">
        <f t="shared" si="38"/>
        <v>0</v>
      </c>
      <c r="F489" s="83">
        <f t="shared" si="39"/>
        <v>0</v>
      </c>
      <c r="G489" s="59" t="s">
        <v>8</v>
      </c>
      <c r="H489" s="59">
        <f t="shared" si="36"/>
        <v>0</v>
      </c>
    </row>
    <row r="490" spans="1:8">
      <c r="A490" s="98" t="e">
        <f>#REF!</f>
        <v>#REF!</v>
      </c>
      <c r="B490" s="57" t="e">
        <f t="shared" si="35"/>
        <v>#VALUE!</v>
      </c>
      <c r="C490" s="57" t="s">
        <v>101</v>
      </c>
      <c r="D490" s="58">
        <f t="shared" si="37"/>
        <v>0</v>
      </c>
      <c r="E490" s="81">
        <f t="shared" si="38"/>
        <v>0</v>
      </c>
      <c r="F490" s="83">
        <f t="shared" si="39"/>
        <v>0</v>
      </c>
      <c r="G490" s="59" t="s">
        <v>8</v>
      </c>
      <c r="H490" s="59">
        <f t="shared" si="36"/>
        <v>0</v>
      </c>
    </row>
    <row r="491" spans="1:8">
      <c r="A491" s="98" t="e">
        <f>#REF!</f>
        <v>#REF!</v>
      </c>
      <c r="B491" s="57" t="e">
        <f t="shared" si="35"/>
        <v>#VALUE!</v>
      </c>
      <c r="C491" s="57" t="s">
        <v>101</v>
      </c>
      <c r="D491" s="58">
        <f t="shared" si="37"/>
        <v>0</v>
      </c>
      <c r="E491" s="81">
        <f t="shared" si="38"/>
        <v>0</v>
      </c>
      <c r="F491" s="83">
        <f t="shared" si="39"/>
        <v>0</v>
      </c>
      <c r="G491" s="59" t="s">
        <v>8</v>
      </c>
      <c r="H491" s="59">
        <f t="shared" si="36"/>
        <v>0</v>
      </c>
    </row>
    <row r="492" spans="1:8">
      <c r="A492" s="98" t="e">
        <f>#REF!</f>
        <v>#REF!</v>
      </c>
      <c r="B492" s="57" t="e">
        <f t="shared" si="35"/>
        <v>#VALUE!</v>
      </c>
      <c r="C492" s="57" t="s">
        <v>101</v>
      </c>
      <c r="D492" s="58">
        <f t="shared" si="37"/>
        <v>0</v>
      </c>
      <c r="E492" s="81">
        <f t="shared" si="38"/>
        <v>0</v>
      </c>
      <c r="F492" s="83">
        <f t="shared" si="39"/>
        <v>0</v>
      </c>
      <c r="G492" s="59" t="s">
        <v>8</v>
      </c>
      <c r="H492" s="59">
        <f t="shared" si="36"/>
        <v>0</v>
      </c>
    </row>
    <row r="493" spans="1:8">
      <c r="A493" s="98" t="e">
        <f>#REF!</f>
        <v>#REF!</v>
      </c>
      <c r="B493" s="57" t="e">
        <f t="shared" si="35"/>
        <v>#VALUE!</v>
      </c>
      <c r="C493" s="57" t="s">
        <v>101</v>
      </c>
      <c r="D493" s="58">
        <f t="shared" si="37"/>
        <v>0</v>
      </c>
      <c r="E493" s="81">
        <f t="shared" si="38"/>
        <v>0</v>
      </c>
      <c r="F493" s="83">
        <f t="shared" si="39"/>
        <v>0</v>
      </c>
      <c r="G493" s="59" t="s">
        <v>8</v>
      </c>
      <c r="H493" s="59">
        <f t="shared" si="36"/>
        <v>0</v>
      </c>
    </row>
    <row r="494" spans="1:8">
      <c r="A494" s="98" t="e">
        <f>#REF!</f>
        <v>#REF!</v>
      </c>
      <c r="B494" s="57" t="e">
        <f t="shared" si="35"/>
        <v>#VALUE!</v>
      </c>
      <c r="C494" s="57" t="s">
        <v>101</v>
      </c>
      <c r="D494" s="58">
        <f t="shared" si="37"/>
        <v>0</v>
      </c>
      <c r="E494" s="81">
        <f t="shared" si="38"/>
        <v>0</v>
      </c>
      <c r="F494" s="83">
        <f t="shared" si="39"/>
        <v>0</v>
      </c>
      <c r="G494" s="59" t="s">
        <v>8</v>
      </c>
      <c r="H494" s="59">
        <f t="shared" si="36"/>
        <v>0</v>
      </c>
    </row>
    <row r="495" spans="1:8">
      <c r="A495" s="98" t="e">
        <f>#REF!</f>
        <v>#REF!</v>
      </c>
      <c r="B495" s="57" t="e">
        <f t="shared" si="35"/>
        <v>#VALUE!</v>
      </c>
      <c r="C495" s="57" t="s">
        <v>101</v>
      </c>
      <c r="D495" s="58">
        <f t="shared" si="37"/>
        <v>0</v>
      </c>
      <c r="E495" s="81">
        <f t="shared" si="38"/>
        <v>0</v>
      </c>
      <c r="F495" s="83">
        <f t="shared" si="39"/>
        <v>0</v>
      </c>
      <c r="G495" s="59" t="s">
        <v>8</v>
      </c>
      <c r="H495" s="59">
        <f t="shared" si="36"/>
        <v>0</v>
      </c>
    </row>
    <row r="496" spans="1:8">
      <c r="A496" s="98" t="e">
        <f>#REF!</f>
        <v>#REF!</v>
      </c>
      <c r="B496" s="57" t="e">
        <f t="shared" si="35"/>
        <v>#VALUE!</v>
      </c>
      <c r="C496" s="57" t="s">
        <v>101</v>
      </c>
      <c r="D496" s="58">
        <f t="shared" si="37"/>
        <v>0</v>
      </c>
      <c r="E496" s="81">
        <f t="shared" si="38"/>
        <v>0</v>
      </c>
      <c r="F496" s="83">
        <f t="shared" si="39"/>
        <v>0</v>
      </c>
      <c r="G496" s="59" t="s">
        <v>8</v>
      </c>
      <c r="H496" s="59">
        <f t="shared" si="36"/>
        <v>0</v>
      </c>
    </row>
    <row r="497" spans="1:8">
      <c r="A497" s="98" t="e">
        <f>#REF!</f>
        <v>#REF!</v>
      </c>
      <c r="B497" s="57" t="e">
        <f t="shared" si="35"/>
        <v>#VALUE!</v>
      </c>
      <c r="C497" s="57" t="s">
        <v>101</v>
      </c>
      <c r="D497" s="58">
        <f t="shared" si="37"/>
        <v>0</v>
      </c>
      <c r="E497" s="81">
        <f t="shared" si="38"/>
        <v>0</v>
      </c>
      <c r="F497" s="83">
        <f t="shared" si="39"/>
        <v>0</v>
      </c>
      <c r="G497" s="59" t="s">
        <v>8</v>
      </c>
      <c r="H497" s="59">
        <f t="shared" si="36"/>
        <v>0</v>
      </c>
    </row>
    <row r="498" spans="1:8">
      <c r="A498" s="98" t="e">
        <f>#REF!</f>
        <v>#REF!</v>
      </c>
      <c r="B498" s="57" t="e">
        <f t="shared" si="35"/>
        <v>#VALUE!</v>
      </c>
      <c r="C498" s="57" t="s">
        <v>101</v>
      </c>
      <c r="D498" s="58">
        <f t="shared" si="37"/>
        <v>0</v>
      </c>
      <c r="E498" s="81">
        <f t="shared" si="38"/>
        <v>0</v>
      </c>
      <c r="F498" s="83">
        <f t="shared" si="39"/>
        <v>0</v>
      </c>
      <c r="G498" s="59" t="s">
        <v>8</v>
      </c>
      <c r="H498" s="59">
        <f t="shared" si="36"/>
        <v>0</v>
      </c>
    </row>
    <row r="499" spans="1:8">
      <c r="A499" s="98" t="e">
        <f>#REF!</f>
        <v>#REF!</v>
      </c>
      <c r="B499" s="57" t="e">
        <f t="shared" si="35"/>
        <v>#VALUE!</v>
      </c>
      <c r="C499" s="57" t="s">
        <v>101</v>
      </c>
      <c r="D499" s="58">
        <f t="shared" si="37"/>
        <v>0</v>
      </c>
      <c r="E499" s="81">
        <f t="shared" si="38"/>
        <v>0</v>
      </c>
      <c r="F499" s="83">
        <f t="shared" si="39"/>
        <v>0</v>
      </c>
      <c r="G499" s="59" t="s">
        <v>8</v>
      </c>
      <c r="H499" s="59">
        <f t="shared" si="36"/>
        <v>0</v>
      </c>
    </row>
    <row r="500" spans="1:8">
      <c r="A500" s="98" t="e">
        <f>#REF!</f>
        <v>#REF!</v>
      </c>
      <c r="B500" s="57" t="e">
        <f t="shared" si="35"/>
        <v>#VALUE!</v>
      </c>
      <c r="C500" s="57" t="s">
        <v>101</v>
      </c>
      <c r="D500" s="58">
        <f t="shared" si="37"/>
        <v>0</v>
      </c>
      <c r="E500" s="81">
        <f t="shared" si="38"/>
        <v>0</v>
      </c>
      <c r="F500" s="83">
        <f t="shared" si="39"/>
        <v>0</v>
      </c>
      <c r="G500" s="59" t="s">
        <v>8</v>
      </c>
      <c r="H500" s="59">
        <f t="shared" si="36"/>
        <v>0</v>
      </c>
    </row>
    <row r="501" spans="1:8">
      <c r="A501" s="98" t="e">
        <f>#REF!</f>
        <v>#REF!</v>
      </c>
      <c r="B501" s="57" t="e">
        <f t="shared" si="35"/>
        <v>#VALUE!</v>
      </c>
      <c r="C501" s="57" t="s">
        <v>101</v>
      </c>
      <c r="D501" s="58">
        <f t="shared" si="37"/>
        <v>0</v>
      </c>
      <c r="E501" s="81">
        <f t="shared" si="38"/>
        <v>0</v>
      </c>
      <c r="F501" s="83">
        <f t="shared" si="39"/>
        <v>0</v>
      </c>
      <c r="G501" s="59" t="s">
        <v>8</v>
      </c>
      <c r="H501" s="59">
        <f t="shared" si="36"/>
        <v>0</v>
      </c>
    </row>
    <row r="502" spans="1:8">
      <c r="A502" s="98" t="e">
        <f>#REF!</f>
        <v>#REF!</v>
      </c>
      <c r="B502" s="57" t="e">
        <f t="shared" si="35"/>
        <v>#VALUE!</v>
      </c>
      <c r="C502" s="57" t="s">
        <v>101</v>
      </c>
      <c r="D502" s="58">
        <f t="shared" si="37"/>
        <v>0</v>
      </c>
      <c r="E502" s="81">
        <f t="shared" si="38"/>
        <v>0</v>
      </c>
      <c r="F502" s="83">
        <f t="shared" si="39"/>
        <v>0</v>
      </c>
      <c r="G502" s="59" t="s">
        <v>8</v>
      </c>
      <c r="H502" s="59">
        <f t="shared" si="36"/>
        <v>0</v>
      </c>
    </row>
    <row r="503" spans="1:8">
      <c r="A503" s="98" t="e">
        <f>#REF!</f>
        <v>#REF!</v>
      </c>
      <c r="B503" s="57" t="e">
        <f t="shared" si="35"/>
        <v>#VALUE!</v>
      </c>
      <c r="C503" s="57" t="s">
        <v>101</v>
      </c>
      <c r="D503" s="58">
        <f t="shared" si="37"/>
        <v>0</v>
      </c>
      <c r="E503" s="81">
        <f t="shared" si="38"/>
        <v>0</v>
      </c>
      <c r="F503" s="83">
        <f t="shared" si="39"/>
        <v>0</v>
      </c>
      <c r="G503" s="59" t="s">
        <v>8</v>
      </c>
      <c r="H503" s="59">
        <f t="shared" si="36"/>
        <v>0</v>
      </c>
    </row>
    <row r="504" spans="1:8">
      <c r="A504" s="98" t="e">
        <f>#REF!</f>
        <v>#REF!</v>
      </c>
      <c r="B504" s="57" t="e">
        <f t="shared" si="35"/>
        <v>#VALUE!</v>
      </c>
      <c r="C504" s="57" t="s">
        <v>101</v>
      </c>
      <c r="D504" s="58">
        <f t="shared" si="37"/>
        <v>0</v>
      </c>
      <c r="E504" s="81">
        <f t="shared" si="38"/>
        <v>0</v>
      </c>
      <c r="F504" s="83">
        <f t="shared" si="39"/>
        <v>0</v>
      </c>
      <c r="G504" s="59" t="s">
        <v>8</v>
      </c>
      <c r="H504" s="59">
        <f t="shared" si="36"/>
        <v>0</v>
      </c>
    </row>
    <row r="505" spans="1:8">
      <c r="A505" s="98" t="e">
        <f>#REF!</f>
        <v>#REF!</v>
      </c>
      <c r="B505" s="57" t="e">
        <f t="shared" si="35"/>
        <v>#VALUE!</v>
      </c>
      <c r="C505" s="57" t="s">
        <v>101</v>
      </c>
      <c r="D505" s="58">
        <f t="shared" si="37"/>
        <v>0</v>
      </c>
      <c r="E505" s="81">
        <f t="shared" si="38"/>
        <v>0</v>
      </c>
      <c r="F505" s="83">
        <f t="shared" si="39"/>
        <v>0</v>
      </c>
      <c r="G505" s="59" t="s">
        <v>8</v>
      </c>
      <c r="H505" s="59">
        <f t="shared" si="36"/>
        <v>0</v>
      </c>
    </row>
    <row r="506" spans="1:8">
      <c r="A506" s="98" t="e">
        <f>#REF!</f>
        <v>#REF!</v>
      </c>
      <c r="B506" s="57" t="e">
        <f t="shared" si="35"/>
        <v>#VALUE!</v>
      </c>
      <c r="C506" s="57" t="s">
        <v>101</v>
      </c>
      <c r="D506" s="58">
        <f t="shared" si="37"/>
        <v>0</v>
      </c>
      <c r="E506" s="81">
        <f t="shared" si="38"/>
        <v>0</v>
      </c>
      <c r="F506" s="83">
        <f t="shared" si="39"/>
        <v>0</v>
      </c>
      <c r="G506" s="59" t="s">
        <v>8</v>
      </c>
      <c r="H506" s="59">
        <f t="shared" si="36"/>
        <v>0</v>
      </c>
    </row>
    <row r="507" spans="1:8">
      <c r="A507" s="98" t="e">
        <f>#REF!</f>
        <v>#REF!</v>
      </c>
      <c r="B507" s="57" t="e">
        <f t="shared" si="35"/>
        <v>#VALUE!</v>
      </c>
      <c r="C507" s="57" t="s">
        <v>101</v>
      </c>
      <c r="D507" s="58">
        <f t="shared" si="37"/>
        <v>0</v>
      </c>
      <c r="E507" s="81">
        <f t="shared" si="38"/>
        <v>0</v>
      </c>
      <c r="F507" s="83">
        <f t="shared" si="39"/>
        <v>0</v>
      </c>
      <c r="G507" s="59" t="s">
        <v>8</v>
      </c>
      <c r="H507" s="59">
        <f t="shared" si="36"/>
        <v>0</v>
      </c>
    </row>
    <row r="508" spans="1:8">
      <c r="A508" s="98" t="e">
        <f>#REF!</f>
        <v>#REF!</v>
      </c>
      <c r="B508" s="57" t="e">
        <f t="shared" ref="B508:B571" si="40">MID(O508,FIND(" ",O508)+1,8)</f>
        <v>#VALUE!</v>
      </c>
      <c r="C508" s="57" t="s">
        <v>101</v>
      </c>
      <c r="D508" s="58">
        <f t="shared" si="37"/>
        <v>0</v>
      </c>
      <c r="E508" s="81">
        <f t="shared" si="38"/>
        <v>0</v>
      </c>
      <c r="F508" s="83">
        <f t="shared" si="39"/>
        <v>0</v>
      </c>
      <c r="G508" s="59" t="s">
        <v>8</v>
      </c>
      <c r="H508" s="59">
        <f t="shared" ref="H508:H571" si="41">Q508</f>
        <v>0</v>
      </c>
    </row>
    <row r="509" spans="1:8">
      <c r="A509" s="98" t="e">
        <f>#REF!</f>
        <v>#REF!</v>
      </c>
      <c r="B509" s="57" t="e">
        <f t="shared" si="40"/>
        <v>#VALUE!</v>
      </c>
      <c r="C509" s="57" t="s">
        <v>101</v>
      </c>
      <c r="D509" s="58">
        <f t="shared" si="37"/>
        <v>0</v>
      </c>
      <c r="E509" s="81">
        <f t="shared" si="38"/>
        <v>0</v>
      </c>
      <c r="F509" s="83">
        <f t="shared" si="39"/>
        <v>0</v>
      </c>
      <c r="G509" s="59" t="s">
        <v>8</v>
      </c>
      <c r="H509" s="59">
        <f t="shared" si="41"/>
        <v>0</v>
      </c>
    </row>
    <row r="510" spans="1:8">
      <c r="A510" s="98" t="e">
        <f>#REF!</f>
        <v>#REF!</v>
      </c>
      <c r="B510" s="57" t="e">
        <f t="shared" si="40"/>
        <v>#VALUE!</v>
      </c>
      <c r="C510" s="57" t="s">
        <v>101</v>
      </c>
      <c r="D510" s="58">
        <f t="shared" si="37"/>
        <v>0</v>
      </c>
      <c r="E510" s="81">
        <f t="shared" si="38"/>
        <v>0</v>
      </c>
      <c r="F510" s="83">
        <f t="shared" si="39"/>
        <v>0</v>
      </c>
      <c r="G510" s="59" t="s">
        <v>8</v>
      </c>
      <c r="H510" s="59">
        <f t="shared" si="41"/>
        <v>0</v>
      </c>
    </row>
    <row r="511" spans="1:8">
      <c r="A511" s="98" t="e">
        <f>#REF!</f>
        <v>#REF!</v>
      </c>
      <c r="B511" s="57" t="e">
        <f t="shared" si="40"/>
        <v>#VALUE!</v>
      </c>
      <c r="C511" s="57" t="s">
        <v>101</v>
      </c>
      <c r="D511" s="58">
        <f t="shared" si="37"/>
        <v>0</v>
      </c>
      <c r="E511" s="81">
        <f t="shared" si="38"/>
        <v>0</v>
      </c>
      <c r="F511" s="83">
        <f t="shared" si="39"/>
        <v>0</v>
      </c>
      <c r="G511" s="59" t="s">
        <v>8</v>
      </c>
      <c r="H511" s="59">
        <f t="shared" si="41"/>
        <v>0</v>
      </c>
    </row>
    <row r="512" spans="1:8">
      <c r="A512" s="98" t="e">
        <f>#REF!</f>
        <v>#REF!</v>
      </c>
      <c r="B512" s="57" t="e">
        <f t="shared" si="40"/>
        <v>#VALUE!</v>
      </c>
      <c r="C512" s="57" t="s">
        <v>101</v>
      </c>
      <c r="D512" s="58">
        <f t="shared" si="37"/>
        <v>0</v>
      </c>
      <c r="E512" s="81">
        <f t="shared" si="38"/>
        <v>0</v>
      </c>
      <c r="F512" s="83">
        <f t="shared" si="39"/>
        <v>0</v>
      </c>
      <c r="G512" s="59" t="s">
        <v>8</v>
      </c>
      <c r="H512" s="59">
        <f t="shared" si="41"/>
        <v>0</v>
      </c>
    </row>
    <row r="513" spans="1:8">
      <c r="A513" s="98" t="e">
        <f>#REF!</f>
        <v>#REF!</v>
      </c>
      <c r="B513" s="57" t="e">
        <f t="shared" si="40"/>
        <v>#VALUE!</v>
      </c>
      <c r="C513" s="57" t="s">
        <v>101</v>
      </c>
      <c r="D513" s="58">
        <f t="shared" si="37"/>
        <v>0</v>
      </c>
      <c r="E513" s="81">
        <f t="shared" si="38"/>
        <v>0</v>
      </c>
      <c r="F513" s="83">
        <f t="shared" si="39"/>
        <v>0</v>
      </c>
      <c r="G513" s="59" t="s">
        <v>8</v>
      </c>
      <c r="H513" s="59">
        <f t="shared" si="41"/>
        <v>0</v>
      </c>
    </row>
    <row r="514" spans="1:8">
      <c r="A514" s="98" t="e">
        <f>#REF!</f>
        <v>#REF!</v>
      </c>
      <c r="B514" s="57" t="e">
        <f t="shared" si="40"/>
        <v>#VALUE!</v>
      </c>
      <c r="C514" s="57" t="s">
        <v>101</v>
      </c>
      <c r="D514" s="58">
        <f t="shared" si="37"/>
        <v>0</v>
      </c>
      <c r="E514" s="81">
        <f t="shared" si="38"/>
        <v>0</v>
      </c>
      <c r="F514" s="83">
        <f t="shared" si="39"/>
        <v>0</v>
      </c>
      <c r="G514" s="59" t="s">
        <v>8</v>
      </c>
      <c r="H514" s="59">
        <f t="shared" si="41"/>
        <v>0</v>
      </c>
    </row>
    <row r="515" spans="1:8">
      <c r="A515" s="98" t="e">
        <f>#REF!</f>
        <v>#REF!</v>
      </c>
      <c r="B515" s="57" t="e">
        <f t="shared" si="40"/>
        <v>#VALUE!</v>
      </c>
      <c r="C515" s="57" t="s">
        <v>101</v>
      </c>
      <c r="D515" s="58">
        <f t="shared" ref="D515:D578" si="42">L515</f>
        <v>0</v>
      </c>
      <c r="E515" s="81">
        <f t="shared" ref="E515:E578" si="43">M515/100</f>
        <v>0</v>
      </c>
      <c r="F515" s="83">
        <f t="shared" ref="F515:F578" si="44">(D515*E515)</f>
        <v>0</v>
      </c>
      <c r="G515" s="59" t="s">
        <v>8</v>
      </c>
      <c r="H515" s="59">
        <f t="shared" si="41"/>
        <v>0</v>
      </c>
    </row>
    <row r="516" spans="1:8">
      <c r="A516" s="98" t="e">
        <f>#REF!</f>
        <v>#REF!</v>
      </c>
      <c r="B516" s="57" t="e">
        <f t="shared" si="40"/>
        <v>#VALUE!</v>
      </c>
      <c r="C516" s="57" t="s">
        <v>101</v>
      </c>
      <c r="D516" s="58">
        <f t="shared" si="42"/>
        <v>0</v>
      </c>
      <c r="E516" s="81">
        <f t="shared" si="43"/>
        <v>0</v>
      </c>
      <c r="F516" s="83">
        <f t="shared" si="44"/>
        <v>0</v>
      </c>
      <c r="G516" s="59" t="s">
        <v>8</v>
      </c>
      <c r="H516" s="59">
        <f t="shared" si="41"/>
        <v>0</v>
      </c>
    </row>
    <row r="517" spans="1:8">
      <c r="A517" s="98" t="e">
        <f>#REF!</f>
        <v>#REF!</v>
      </c>
      <c r="B517" s="57" t="e">
        <f t="shared" si="40"/>
        <v>#VALUE!</v>
      </c>
      <c r="C517" s="57" t="s">
        <v>101</v>
      </c>
      <c r="D517" s="58">
        <f t="shared" si="42"/>
        <v>0</v>
      </c>
      <c r="E517" s="81">
        <f t="shared" si="43"/>
        <v>0</v>
      </c>
      <c r="F517" s="83">
        <f t="shared" si="44"/>
        <v>0</v>
      </c>
      <c r="G517" s="59" t="s">
        <v>8</v>
      </c>
      <c r="H517" s="59">
        <f t="shared" si="41"/>
        <v>0</v>
      </c>
    </row>
    <row r="518" spans="1:8">
      <c r="A518" s="98" t="e">
        <f>#REF!</f>
        <v>#REF!</v>
      </c>
      <c r="B518" s="57" t="e">
        <f t="shared" si="40"/>
        <v>#VALUE!</v>
      </c>
      <c r="C518" s="57" t="s">
        <v>101</v>
      </c>
      <c r="D518" s="58">
        <f t="shared" si="42"/>
        <v>0</v>
      </c>
      <c r="E518" s="81">
        <f t="shared" si="43"/>
        <v>0</v>
      </c>
      <c r="F518" s="83">
        <f t="shared" si="44"/>
        <v>0</v>
      </c>
      <c r="G518" s="59" t="s">
        <v>8</v>
      </c>
      <c r="H518" s="59">
        <f t="shared" si="41"/>
        <v>0</v>
      </c>
    </row>
    <row r="519" spans="1:8">
      <c r="A519" s="98" t="e">
        <f>#REF!</f>
        <v>#REF!</v>
      </c>
      <c r="B519" s="57" t="e">
        <f t="shared" si="40"/>
        <v>#VALUE!</v>
      </c>
      <c r="C519" s="57" t="s">
        <v>101</v>
      </c>
      <c r="D519" s="58">
        <f t="shared" si="42"/>
        <v>0</v>
      </c>
      <c r="E519" s="81">
        <f t="shared" si="43"/>
        <v>0</v>
      </c>
      <c r="F519" s="83">
        <f t="shared" si="44"/>
        <v>0</v>
      </c>
      <c r="G519" s="59" t="s">
        <v>8</v>
      </c>
      <c r="H519" s="59">
        <f t="shared" si="41"/>
        <v>0</v>
      </c>
    </row>
    <row r="520" spans="1:8">
      <c r="A520" s="98" t="e">
        <f>#REF!</f>
        <v>#REF!</v>
      </c>
      <c r="B520" s="57" t="e">
        <f t="shared" si="40"/>
        <v>#VALUE!</v>
      </c>
      <c r="C520" s="57" t="s">
        <v>101</v>
      </c>
      <c r="D520" s="58">
        <f t="shared" si="42"/>
        <v>0</v>
      </c>
      <c r="E520" s="81">
        <f t="shared" si="43"/>
        <v>0</v>
      </c>
      <c r="F520" s="83">
        <f t="shared" si="44"/>
        <v>0</v>
      </c>
      <c r="G520" s="59" t="s">
        <v>8</v>
      </c>
      <c r="H520" s="59">
        <f t="shared" si="41"/>
        <v>0</v>
      </c>
    </row>
    <row r="521" spans="1:8">
      <c r="A521" s="98" t="e">
        <f>#REF!</f>
        <v>#REF!</v>
      </c>
      <c r="B521" s="57" t="e">
        <f t="shared" si="40"/>
        <v>#VALUE!</v>
      </c>
      <c r="C521" s="57" t="s">
        <v>101</v>
      </c>
      <c r="D521" s="58">
        <f t="shared" si="42"/>
        <v>0</v>
      </c>
      <c r="E521" s="81">
        <f t="shared" si="43"/>
        <v>0</v>
      </c>
      <c r="F521" s="83">
        <f t="shared" si="44"/>
        <v>0</v>
      </c>
      <c r="G521" s="59" t="s">
        <v>8</v>
      </c>
      <c r="H521" s="59">
        <f t="shared" si="41"/>
        <v>0</v>
      </c>
    </row>
    <row r="522" spans="1:8">
      <c r="A522" s="98" t="e">
        <f>#REF!</f>
        <v>#REF!</v>
      </c>
      <c r="B522" s="57" t="e">
        <f t="shared" si="40"/>
        <v>#VALUE!</v>
      </c>
      <c r="C522" s="57" t="s">
        <v>101</v>
      </c>
      <c r="D522" s="58">
        <f t="shared" si="42"/>
        <v>0</v>
      </c>
      <c r="E522" s="81">
        <f t="shared" si="43"/>
        <v>0</v>
      </c>
      <c r="F522" s="83">
        <f t="shared" si="44"/>
        <v>0</v>
      </c>
      <c r="G522" s="59" t="s">
        <v>8</v>
      </c>
      <c r="H522" s="59">
        <f t="shared" si="41"/>
        <v>0</v>
      </c>
    </row>
    <row r="523" spans="1:8">
      <c r="A523" s="98" t="e">
        <f>#REF!</f>
        <v>#REF!</v>
      </c>
      <c r="B523" s="57" t="e">
        <f t="shared" si="40"/>
        <v>#VALUE!</v>
      </c>
      <c r="C523" s="57" t="s">
        <v>101</v>
      </c>
      <c r="D523" s="58">
        <f t="shared" si="42"/>
        <v>0</v>
      </c>
      <c r="E523" s="81">
        <f t="shared" si="43"/>
        <v>0</v>
      </c>
      <c r="F523" s="83">
        <f t="shared" si="44"/>
        <v>0</v>
      </c>
      <c r="G523" s="59" t="s">
        <v>8</v>
      </c>
      <c r="H523" s="59">
        <f t="shared" si="41"/>
        <v>0</v>
      </c>
    </row>
    <row r="524" spans="1:8">
      <c r="A524" s="98" t="e">
        <f>#REF!</f>
        <v>#REF!</v>
      </c>
      <c r="B524" s="57" t="e">
        <f t="shared" si="40"/>
        <v>#VALUE!</v>
      </c>
      <c r="C524" s="57" t="s">
        <v>101</v>
      </c>
      <c r="D524" s="58">
        <f t="shared" si="42"/>
        <v>0</v>
      </c>
      <c r="E524" s="81">
        <f t="shared" si="43"/>
        <v>0</v>
      </c>
      <c r="F524" s="83">
        <f t="shared" si="44"/>
        <v>0</v>
      </c>
      <c r="G524" s="59" t="s">
        <v>8</v>
      </c>
      <c r="H524" s="59">
        <f t="shared" si="41"/>
        <v>0</v>
      </c>
    </row>
    <row r="525" spans="1:8">
      <c r="A525" s="98" t="e">
        <f>#REF!</f>
        <v>#REF!</v>
      </c>
      <c r="B525" s="57" t="e">
        <f t="shared" si="40"/>
        <v>#VALUE!</v>
      </c>
      <c r="C525" s="57" t="s">
        <v>101</v>
      </c>
      <c r="D525" s="58">
        <f t="shared" si="42"/>
        <v>0</v>
      </c>
      <c r="E525" s="81">
        <f t="shared" si="43"/>
        <v>0</v>
      </c>
      <c r="F525" s="83">
        <f t="shared" si="44"/>
        <v>0</v>
      </c>
      <c r="G525" s="59" t="s">
        <v>8</v>
      </c>
      <c r="H525" s="59">
        <f t="shared" si="41"/>
        <v>0</v>
      </c>
    </row>
    <row r="526" spans="1:8">
      <c r="A526" s="98" t="e">
        <f>#REF!</f>
        <v>#REF!</v>
      </c>
      <c r="B526" s="57" t="e">
        <f t="shared" si="40"/>
        <v>#VALUE!</v>
      </c>
      <c r="C526" s="57" t="s">
        <v>101</v>
      </c>
      <c r="D526" s="58">
        <f t="shared" si="42"/>
        <v>0</v>
      </c>
      <c r="E526" s="81">
        <f t="shared" si="43"/>
        <v>0</v>
      </c>
      <c r="F526" s="83">
        <f t="shared" si="44"/>
        <v>0</v>
      </c>
      <c r="G526" s="59" t="s">
        <v>8</v>
      </c>
      <c r="H526" s="59">
        <f t="shared" si="41"/>
        <v>0</v>
      </c>
    </row>
    <row r="527" spans="1:8">
      <c r="A527" s="98" t="e">
        <f>#REF!</f>
        <v>#REF!</v>
      </c>
      <c r="B527" s="57" t="e">
        <f t="shared" si="40"/>
        <v>#VALUE!</v>
      </c>
      <c r="C527" s="57" t="s">
        <v>101</v>
      </c>
      <c r="D527" s="58">
        <f t="shared" si="42"/>
        <v>0</v>
      </c>
      <c r="E527" s="81">
        <f t="shared" si="43"/>
        <v>0</v>
      </c>
      <c r="F527" s="83">
        <f t="shared" si="44"/>
        <v>0</v>
      </c>
      <c r="G527" s="59" t="s">
        <v>8</v>
      </c>
      <c r="H527" s="59">
        <f t="shared" si="41"/>
        <v>0</v>
      </c>
    </row>
    <row r="528" spans="1:8">
      <c r="A528" s="98" t="e">
        <f>#REF!</f>
        <v>#REF!</v>
      </c>
      <c r="B528" s="57" t="e">
        <f t="shared" si="40"/>
        <v>#VALUE!</v>
      </c>
      <c r="C528" s="57" t="s">
        <v>101</v>
      </c>
      <c r="D528" s="58">
        <f t="shared" si="42"/>
        <v>0</v>
      </c>
      <c r="E528" s="81">
        <f t="shared" si="43"/>
        <v>0</v>
      </c>
      <c r="F528" s="83">
        <f t="shared" si="44"/>
        <v>0</v>
      </c>
      <c r="G528" s="59" t="s">
        <v>8</v>
      </c>
      <c r="H528" s="59">
        <f t="shared" si="41"/>
        <v>0</v>
      </c>
    </row>
    <row r="529" spans="1:8">
      <c r="A529" s="98" t="e">
        <f>#REF!</f>
        <v>#REF!</v>
      </c>
      <c r="B529" s="57" t="e">
        <f t="shared" si="40"/>
        <v>#VALUE!</v>
      </c>
      <c r="C529" s="57" t="s">
        <v>101</v>
      </c>
      <c r="D529" s="58">
        <f t="shared" si="42"/>
        <v>0</v>
      </c>
      <c r="E529" s="81">
        <f t="shared" si="43"/>
        <v>0</v>
      </c>
      <c r="F529" s="83">
        <f t="shared" si="44"/>
        <v>0</v>
      </c>
      <c r="G529" s="59" t="s">
        <v>8</v>
      </c>
      <c r="H529" s="59">
        <f t="shared" si="41"/>
        <v>0</v>
      </c>
    </row>
    <row r="530" spans="1:8">
      <c r="A530" s="98" t="e">
        <f>#REF!</f>
        <v>#REF!</v>
      </c>
      <c r="B530" s="57" t="e">
        <f t="shared" si="40"/>
        <v>#VALUE!</v>
      </c>
      <c r="C530" s="57" t="s">
        <v>101</v>
      </c>
      <c r="D530" s="58">
        <f t="shared" si="42"/>
        <v>0</v>
      </c>
      <c r="E530" s="81">
        <f t="shared" si="43"/>
        <v>0</v>
      </c>
      <c r="F530" s="83">
        <f t="shared" si="44"/>
        <v>0</v>
      </c>
      <c r="G530" s="59" t="s">
        <v>8</v>
      </c>
      <c r="H530" s="59">
        <f t="shared" si="41"/>
        <v>0</v>
      </c>
    </row>
    <row r="531" spans="1:8">
      <c r="A531" s="98" t="e">
        <f>#REF!</f>
        <v>#REF!</v>
      </c>
      <c r="B531" s="57" t="e">
        <f t="shared" si="40"/>
        <v>#VALUE!</v>
      </c>
      <c r="C531" s="57" t="s">
        <v>101</v>
      </c>
      <c r="D531" s="58">
        <f t="shared" si="42"/>
        <v>0</v>
      </c>
      <c r="E531" s="81">
        <f t="shared" si="43"/>
        <v>0</v>
      </c>
      <c r="F531" s="83">
        <f t="shared" si="44"/>
        <v>0</v>
      </c>
      <c r="G531" s="59" t="s">
        <v>8</v>
      </c>
      <c r="H531" s="59">
        <f t="shared" si="41"/>
        <v>0</v>
      </c>
    </row>
    <row r="532" spans="1:8">
      <c r="A532" s="98" t="e">
        <f>#REF!</f>
        <v>#REF!</v>
      </c>
      <c r="B532" s="57" t="e">
        <f t="shared" si="40"/>
        <v>#VALUE!</v>
      </c>
      <c r="C532" s="57" t="s">
        <v>101</v>
      </c>
      <c r="D532" s="58">
        <f t="shared" si="42"/>
        <v>0</v>
      </c>
      <c r="E532" s="81">
        <f t="shared" si="43"/>
        <v>0</v>
      </c>
      <c r="F532" s="83">
        <f t="shared" si="44"/>
        <v>0</v>
      </c>
      <c r="G532" s="59" t="s">
        <v>8</v>
      </c>
      <c r="H532" s="59">
        <f t="shared" si="41"/>
        <v>0</v>
      </c>
    </row>
    <row r="533" spans="1:8">
      <c r="A533" s="98" t="e">
        <f>#REF!</f>
        <v>#REF!</v>
      </c>
      <c r="B533" s="57" t="e">
        <f t="shared" si="40"/>
        <v>#VALUE!</v>
      </c>
      <c r="C533" s="57" t="s">
        <v>101</v>
      </c>
      <c r="D533" s="58">
        <f t="shared" si="42"/>
        <v>0</v>
      </c>
      <c r="E533" s="81">
        <f t="shared" si="43"/>
        <v>0</v>
      </c>
      <c r="F533" s="83">
        <f t="shared" si="44"/>
        <v>0</v>
      </c>
      <c r="G533" s="59" t="s">
        <v>8</v>
      </c>
      <c r="H533" s="59">
        <f t="shared" si="41"/>
        <v>0</v>
      </c>
    </row>
    <row r="534" spans="1:8">
      <c r="A534" s="98" t="e">
        <f>#REF!</f>
        <v>#REF!</v>
      </c>
      <c r="B534" s="57" t="e">
        <f t="shared" si="40"/>
        <v>#VALUE!</v>
      </c>
      <c r="C534" s="57" t="s">
        <v>101</v>
      </c>
      <c r="D534" s="58">
        <f t="shared" si="42"/>
        <v>0</v>
      </c>
      <c r="E534" s="81">
        <f t="shared" si="43"/>
        <v>0</v>
      </c>
      <c r="F534" s="83">
        <f t="shared" si="44"/>
        <v>0</v>
      </c>
      <c r="G534" s="59" t="s">
        <v>8</v>
      </c>
      <c r="H534" s="59">
        <f t="shared" si="41"/>
        <v>0</v>
      </c>
    </row>
    <row r="535" spans="1:8">
      <c r="A535" s="98" t="e">
        <f>#REF!</f>
        <v>#REF!</v>
      </c>
      <c r="B535" s="57" t="e">
        <f t="shared" si="40"/>
        <v>#VALUE!</v>
      </c>
      <c r="C535" s="57" t="s">
        <v>101</v>
      </c>
      <c r="D535" s="58">
        <f t="shared" si="42"/>
        <v>0</v>
      </c>
      <c r="E535" s="81">
        <f t="shared" si="43"/>
        <v>0</v>
      </c>
      <c r="F535" s="83">
        <f t="shared" si="44"/>
        <v>0</v>
      </c>
      <c r="G535" s="59" t="s">
        <v>8</v>
      </c>
      <c r="H535" s="59">
        <f t="shared" si="41"/>
        <v>0</v>
      </c>
    </row>
    <row r="536" spans="1:8">
      <c r="A536" s="98" t="e">
        <f>#REF!</f>
        <v>#REF!</v>
      </c>
      <c r="B536" s="57" t="e">
        <f t="shared" si="40"/>
        <v>#VALUE!</v>
      </c>
      <c r="C536" s="57" t="s">
        <v>101</v>
      </c>
      <c r="D536" s="58">
        <f t="shared" si="42"/>
        <v>0</v>
      </c>
      <c r="E536" s="81">
        <f t="shared" si="43"/>
        <v>0</v>
      </c>
      <c r="F536" s="83">
        <f t="shared" si="44"/>
        <v>0</v>
      </c>
      <c r="G536" s="59" t="s">
        <v>8</v>
      </c>
      <c r="H536" s="59">
        <f t="shared" si="41"/>
        <v>0</v>
      </c>
    </row>
    <row r="537" spans="1:8">
      <c r="A537" s="98" t="e">
        <f>#REF!</f>
        <v>#REF!</v>
      </c>
      <c r="B537" s="57" t="e">
        <f t="shared" si="40"/>
        <v>#VALUE!</v>
      </c>
      <c r="C537" s="57" t="s">
        <v>101</v>
      </c>
      <c r="D537" s="58">
        <f t="shared" si="42"/>
        <v>0</v>
      </c>
      <c r="E537" s="81">
        <f t="shared" si="43"/>
        <v>0</v>
      </c>
      <c r="F537" s="83">
        <f t="shared" si="44"/>
        <v>0</v>
      </c>
      <c r="G537" s="59" t="s">
        <v>8</v>
      </c>
      <c r="H537" s="59">
        <f t="shared" si="41"/>
        <v>0</v>
      </c>
    </row>
    <row r="538" spans="1:8">
      <c r="A538" s="98" t="e">
        <f>#REF!</f>
        <v>#REF!</v>
      </c>
      <c r="B538" s="57" t="e">
        <f t="shared" si="40"/>
        <v>#VALUE!</v>
      </c>
      <c r="C538" s="57" t="s">
        <v>101</v>
      </c>
      <c r="D538" s="58">
        <f t="shared" si="42"/>
        <v>0</v>
      </c>
      <c r="E538" s="81">
        <f t="shared" si="43"/>
        <v>0</v>
      </c>
      <c r="F538" s="83">
        <f t="shared" si="44"/>
        <v>0</v>
      </c>
      <c r="G538" s="59" t="s">
        <v>8</v>
      </c>
      <c r="H538" s="59">
        <f t="shared" si="41"/>
        <v>0</v>
      </c>
    </row>
    <row r="539" spans="1:8">
      <c r="A539" s="98" t="e">
        <f>#REF!</f>
        <v>#REF!</v>
      </c>
      <c r="B539" s="57" t="e">
        <f t="shared" si="40"/>
        <v>#VALUE!</v>
      </c>
      <c r="C539" s="57" t="s">
        <v>101</v>
      </c>
      <c r="D539" s="58">
        <f t="shared" si="42"/>
        <v>0</v>
      </c>
      <c r="E539" s="81">
        <f t="shared" si="43"/>
        <v>0</v>
      </c>
      <c r="F539" s="83">
        <f t="shared" si="44"/>
        <v>0</v>
      </c>
      <c r="G539" s="59" t="s">
        <v>8</v>
      </c>
      <c r="H539" s="59">
        <f t="shared" si="41"/>
        <v>0</v>
      </c>
    </row>
    <row r="540" spans="1:8">
      <c r="A540" s="98" t="e">
        <f>#REF!</f>
        <v>#REF!</v>
      </c>
      <c r="B540" s="57" t="e">
        <f t="shared" si="40"/>
        <v>#VALUE!</v>
      </c>
      <c r="C540" s="57" t="s">
        <v>101</v>
      </c>
      <c r="D540" s="58">
        <f t="shared" si="42"/>
        <v>0</v>
      </c>
      <c r="E540" s="81">
        <f t="shared" si="43"/>
        <v>0</v>
      </c>
      <c r="F540" s="83">
        <f t="shared" si="44"/>
        <v>0</v>
      </c>
      <c r="G540" s="59" t="s">
        <v>8</v>
      </c>
      <c r="H540" s="59">
        <f t="shared" si="41"/>
        <v>0</v>
      </c>
    </row>
    <row r="541" spans="1:8">
      <c r="A541" s="98" t="e">
        <f>#REF!</f>
        <v>#REF!</v>
      </c>
      <c r="B541" s="57" t="e">
        <f t="shared" si="40"/>
        <v>#VALUE!</v>
      </c>
      <c r="C541" s="57" t="s">
        <v>101</v>
      </c>
      <c r="D541" s="58">
        <f t="shared" si="42"/>
        <v>0</v>
      </c>
      <c r="E541" s="81">
        <f t="shared" si="43"/>
        <v>0</v>
      </c>
      <c r="F541" s="83">
        <f t="shared" si="44"/>
        <v>0</v>
      </c>
      <c r="G541" s="59" t="s">
        <v>8</v>
      </c>
      <c r="H541" s="59">
        <f t="shared" si="41"/>
        <v>0</v>
      </c>
    </row>
    <row r="542" spans="1:8">
      <c r="A542" s="98" t="e">
        <f>#REF!</f>
        <v>#REF!</v>
      </c>
      <c r="B542" s="57" t="e">
        <f t="shared" si="40"/>
        <v>#VALUE!</v>
      </c>
      <c r="C542" s="57" t="s">
        <v>101</v>
      </c>
      <c r="D542" s="58">
        <f t="shared" si="42"/>
        <v>0</v>
      </c>
      <c r="E542" s="81">
        <f t="shared" si="43"/>
        <v>0</v>
      </c>
      <c r="F542" s="83">
        <f t="shared" si="44"/>
        <v>0</v>
      </c>
      <c r="G542" s="59" t="s">
        <v>8</v>
      </c>
      <c r="H542" s="59">
        <f t="shared" si="41"/>
        <v>0</v>
      </c>
    </row>
    <row r="543" spans="1:8">
      <c r="A543" s="98" t="e">
        <f>#REF!</f>
        <v>#REF!</v>
      </c>
      <c r="B543" s="57" t="e">
        <f t="shared" si="40"/>
        <v>#VALUE!</v>
      </c>
      <c r="C543" s="57" t="s">
        <v>101</v>
      </c>
      <c r="D543" s="58">
        <f t="shared" si="42"/>
        <v>0</v>
      </c>
      <c r="E543" s="81">
        <f t="shared" si="43"/>
        <v>0</v>
      </c>
      <c r="F543" s="83">
        <f t="shared" si="44"/>
        <v>0</v>
      </c>
      <c r="G543" s="59" t="s">
        <v>8</v>
      </c>
      <c r="H543" s="59">
        <f t="shared" si="41"/>
        <v>0</v>
      </c>
    </row>
    <row r="544" spans="1:8">
      <c r="A544" s="98" t="e">
        <f>#REF!</f>
        <v>#REF!</v>
      </c>
      <c r="B544" s="57" t="e">
        <f t="shared" si="40"/>
        <v>#VALUE!</v>
      </c>
      <c r="C544" s="57" t="s">
        <v>101</v>
      </c>
      <c r="D544" s="58">
        <f t="shared" si="42"/>
        <v>0</v>
      </c>
      <c r="E544" s="81">
        <f t="shared" si="43"/>
        <v>0</v>
      </c>
      <c r="F544" s="83">
        <f t="shared" si="44"/>
        <v>0</v>
      </c>
      <c r="G544" s="59" t="s">
        <v>8</v>
      </c>
      <c r="H544" s="59">
        <f t="shared" si="41"/>
        <v>0</v>
      </c>
    </row>
    <row r="545" spans="1:8">
      <c r="A545" s="98" t="e">
        <f>#REF!</f>
        <v>#REF!</v>
      </c>
      <c r="B545" s="57" t="e">
        <f t="shared" si="40"/>
        <v>#VALUE!</v>
      </c>
      <c r="C545" s="57" t="s">
        <v>101</v>
      </c>
      <c r="D545" s="58">
        <f t="shared" si="42"/>
        <v>0</v>
      </c>
      <c r="E545" s="81">
        <f t="shared" si="43"/>
        <v>0</v>
      </c>
      <c r="F545" s="83">
        <f t="shared" si="44"/>
        <v>0</v>
      </c>
      <c r="G545" s="59" t="s">
        <v>8</v>
      </c>
      <c r="H545" s="59">
        <f t="shared" si="41"/>
        <v>0</v>
      </c>
    </row>
    <row r="546" spans="1:8">
      <c r="A546" s="98" t="e">
        <f>#REF!</f>
        <v>#REF!</v>
      </c>
      <c r="B546" s="57" t="e">
        <f t="shared" si="40"/>
        <v>#VALUE!</v>
      </c>
      <c r="C546" s="57" t="s">
        <v>101</v>
      </c>
      <c r="D546" s="58">
        <f t="shared" si="42"/>
        <v>0</v>
      </c>
      <c r="E546" s="81">
        <f t="shared" si="43"/>
        <v>0</v>
      </c>
      <c r="F546" s="83">
        <f t="shared" si="44"/>
        <v>0</v>
      </c>
      <c r="G546" s="59" t="s">
        <v>8</v>
      </c>
      <c r="H546" s="59">
        <f t="shared" si="41"/>
        <v>0</v>
      </c>
    </row>
    <row r="547" spans="1:8">
      <c r="A547" s="98" t="e">
        <f>#REF!</f>
        <v>#REF!</v>
      </c>
      <c r="B547" s="57" t="e">
        <f t="shared" si="40"/>
        <v>#VALUE!</v>
      </c>
      <c r="C547" s="57" t="s">
        <v>101</v>
      </c>
      <c r="D547" s="58">
        <f t="shared" si="42"/>
        <v>0</v>
      </c>
      <c r="E547" s="81">
        <f t="shared" si="43"/>
        <v>0</v>
      </c>
      <c r="F547" s="83">
        <f t="shared" si="44"/>
        <v>0</v>
      </c>
      <c r="G547" s="59" t="s">
        <v>8</v>
      </c>
      <c r="H547" s="59">
        <f t="shared" si="41"/>
        <v>0</v>
      </c>
    </row>
    <row r="548" spans="1:8">
      <c r="A548" s="98" t="e">
        <f>#REF!</f>
        <v>#REF!</v>
      </c>
      <c r="B548" s="57" t="e">
        <f t="shared" si="40"/>
        <v>#VALUE!</v>
      </c>
      <c r="C548" s="57" t="s">
        <v>101</v>
      </c>
      <c r="D548" s="58">
        <f t="shared" si="42"/>
        <v>0</v>
      </c>
      <c r="E548" s="81">
        <f t="shared" si="43"/>
        <v>0</v>
      </c>
      <c r="F548" s="83">
        <f t="shared" si="44"/>
        <v>0</v>
      </c>
      <c r="G548" s="59" t="s">
        <v>8</v>
      </c>
      <c r="H548" s="59">
        <f t="shared" si="41"/>
        <v>0</v>
      </c>
    </row>
    <row r="549" spans="1:8">
      <c r="A549" s="98" t="e">
        <f>#REF!</f>
        <v>#REF!</v>
      </c>
      <c r="B549" s="57" t="e">
        <f t="shared" si="40"/>
        <v>#VALUE!</v>
      </c>
      <c r="C549" s="57" t="s">
        <v>101</v>
      </c>
      <c r="D549" s="58">
        <f t="shared" si="42"/>
        <v>0</v>
      </c>
      <c r="E549" s="81">
        <f t="shared" si="43"/>
        <v>0</v>
      </c>
      <c r="F549" s="83">
        <f t="shared" si="44"/>
        <v>0</v>
      </c>
      <c r="G549" s="59" t="s">
        <v>8</v>
      </c>
      <c r="H549" s="59">
        <f t="shared" si="41"/>
        <v>0</v>
      </c>
    </row>
    <row r="550" spans="1:8">
      <c r="A550" s="98" t="e">
        <f>#REF!</f>
        <v>#REF!</v>
      </c>
      <c r="B550" s="57" t="e">
        <f t="shared" si="40"/>
        <v>#VALUE!</v>
      </c>
      <c r="C550" s="57" t="s">
        <v>101</v>
      </c>
      <c r="D550" s="58">
        <f t="shared" si="42"/>
        <v>0</v>
      </c>
      <c r="E550" s="81">
        <f t="shared" si="43"/>
        <v>0</v>
      </c>
      <c r="F550" s="83">
        <f t="shared" si="44"/>
        <v>0</v>
      </c>
      <c r="G550" s="59" t="s">
        <v>8</v>
      </c>
      <c r="H550" s="59">
        <f t="shared" si="41"/>
        <v>0</v>
      </c>
    </row>
    <row r="551" spans="1:8">
      <c r="A551" s="98" t="e">
        <f>#REF!</f>
        <v>#REF!</v>
      </c>
      <c r="B551" s="57" t="e">
        <f t="shared" si="40"/>
        <v>#VALUE!</v>
      </c>
      <c r="C551" s="57" t="s">
        <v>101</v>
      </c>
      <c r="D551" s="58">
        <f t="shared" si="42"/>
        <v>0</v>
      </c>
      <c r="E551" s="81">
        <f t="shared" si="43"/>
        <v>0</v>
      </c>
      <c r="F551" s="83">
        <f t="shared" si="44"/>
        <v>0</v>
      </c>
      <c r="G551" s="59" t="s">
        <v>8</v>
      </c>
      <c r="H551" s="59">
        <f t="shared" si="41"/>
        <v>0</v>
      </c>
    </row>
    <row r="552" spans="1:8">
      <c r="A552" s="98" t="e">
        <f>#REF!</f>
        <v>#REF!</v>
      </c>
      <c r="B552" s="57" t="e">
        <f t="shared" si="40"/>
        <v>#VALUE!</v>
      </c>
      <c r="C552" s="57" t="s">
        <v>101</v>
      </c>
      <c r="D552" s="58">
        <f t="shared" si="42"/>
        <v>0</v>
      </c>
      <c r="E552" s="81">
        <f t="shared" si="43"/>
        <v>0</v>
      </c>
      <c r="F552" s="83">
        <f t="shared" si="44"/>
        <v>0</v>
      </c>
      <c r="G552" s="59" t="s">
        <v>8</v>
      </c>
      <c r="H552" s="59">
        <f t="shared" si="41"/>
        <v>0</v>
      </c>
    </row>
    <row r="553" spans="1:8">
      <c r="A553" s="98" t="e">
        <f>#REF!</f>
        <v>#REF!</v>
      </c>
      <c r="B553" s="57" t="e">
        <f t="shared" si="40"/>
        <v>#VALUE!</v>
      </c>
      <c r="C553" s="57" t="s">
        <v>101</v>
      </c>
      <c r="D553" s="58">
        <f t="shared" si="42"/>
        <v>0</v>
      </c>
      <c r="E553" s="81">
        <f t="shared" si="43"/>
        <v>0</v>
      </c>
      <c r="F553" s="83">
        <f t="shared" si="44"/>
        <v>0</v>
      </c>
      <c r="G553" s="59" t="s">
        <v>8</v>
      </c>
      <c r="H553" s="59">
        <f t="shared" si="41"/>
        <v>0</v>
      </c>
    </row>
    <row r="554" spans="1:8">
      <c r="A554" s="98" t="e">
        <f>#REF!</f>
        <v>#REF!</v>
      </c>
      <c r="B554" s="57" t="e">
        <f t="shared" si="40"/>
        <v>#VALUE!</v>
      </c>
      <c r="C554" s="57" t="s">
        <v>101</v>
      </c>
      <c r="D554" s="58">
        <f t="shared" si="42"/>
        <v>0</v>
      </c>
      <c r="E554" s="81">
        <f t="shared" si="43"/>
        <v>0</v>
      </c>
      <c r="F554" s="83">
        <f t="shared" si="44"/>
        <v>0</v>
      </c>
      <c r="G554" s="59" t="s">
        <v>8</v>
      </c>
      <c r="H554" s="59">
        <f t="shared" si="41"/>
        <v>0</v>
      </c>
    </row>
    <row r="555" spans="1:8">
      <c r="A555" s="98" t="e">
        <f>#REF!</f>
        <v>#REF!</v>
      </c>
      <c r="B555" s="57" t="e">
        <f t="shared" si="40"/>
        <v>#VALUE!</v>
      </c>
      <c r="C555" s="57" t="s">
        <v>101</v>
      </c>
      <c r="D555" s="58">
        <f t="shared" si="42"/>
        <v>0</v>
      </c>
      <c r="E555" s="81">
        <f t="shared" si="43"/>
        <v>0</v>
      </c>
      <c r="F555" s="83">
        <f t="shared" si="44"/>
        <v>0</v>
      </c>
      <c r="G555" s="59" t="s">
        <v>8</v>
      </c>
      <c r="H555" s="59">
        <f t="shared" si="41"/>
        <v>0</v>
      </c>
    </row>
    <row r="556" spans="1:8">
      <c r="A556" s="98" t="e">
        <f>#REF!</f>
        <v>#REF!</v>
      </c>
      <c r="B556" s="57" t="e">
        <f t="shared" si="40"/>
        <v>#VALUE!</v>
      </c>
      <c r="C556" s="57" t="s">
        <v>101</v>
      </c>
      <c r="D556" s="58">
        <f t="shared" si="42"/>
        <v>0</v>
      </c>
      <c r="E556" s="81">
        <f t="shared" si="43"/>
        <v>0</v>
      </c>
      <c r="F556" s="83">
        <f t="shared" si="44"/>
        <v>0</v>
      </c>
      <c r="G556" s="59" t="s">
        <v>8</v>
      </c>
      <c r="H556" s="59">
        <f t="shared" si="41"/>
        <v>0</v>
      </c>
    </row>
    <row r="557" spans="1:8">
      <c r="A557" s="98" t="e">
        <f>#REF!</f>
        <v>#REF!</v>
      </c>
      <c r="B557" s="57" t="e">
        <f t="shared" si="40"/>
        <v>#VALUE!</v>
      </c>
      <c r="C557" s="57" t="s">
        <v>101</v>
      </c>
      <c r="D557" s="58">
        <f t="shared" si="42"/>
        <v>0</v>
      </c>
      <c r="E557" s="81">
        <f t="shared" si="43"/>
        <v>0</v>
      </c>
      <c r="F557" s="83">
        <f t="shared" si="44"/>
        <v>0</v>
      </c>
      <c r="G557" s="59" t="s">
        <v>8</v>
      </c>
      <c r="H557" s="59">
        <f t="shared" si="41"/>
        <v>0</v>
      </c>
    </row>
    <row r="558" spans="1:8">
      <c r="A558" s="98" t="e">
        <f>#REF!</f>
        <v>#REF!</v>
      </c>
      <c r="B558" s="57" t="e">
        <f t="shared" si="40"/>
        <v>#VALUE!</v>
      </c>
      <c r="C558" s="57" t="s">
        <v>101</v>
      </c>
      <c r="D558" s="58">
        <f t="shared" si="42"/>
        <v>0</v>
      </c>
      <c r="E558" s="81">
        <f t="shared" si="43"/>
        <v>0</v>
      </c>
      <c r="F558" s="83">
        <f t="shared" si="44"/>
        <v>0</v>
      </c>
      <c r="G558" s="59" t="s">
        <v>8</v>
      </c>
      <c r="H558" s="59">
        <f t="shared" si="41"/>
        <v>0</v>
      </c>
    </row>
    <row r="559" spans="1:8">
      <c r="A559" s="98" t="e">
        <f>#REF!</f>
        <v>#REF!</v>
      </c>
      <c r="B559" s="57" t="e">
        <f t="shared" si="40"/>
        <v>#VALUE!</v>
      </c>
      <c r="C559" s="57" t="s">
        <v>101</v>
      </c>
      <c r="D559" s="58">
        <f t="shared" si="42"/>
        <v>0</v>
      </c>
      <c r="E559" s="81">
        <f t="shared" si="43"/>
        <v>0</v>
      </c>
      <c r="F559" s="83">
        <f t="shared" si="44"/>
        <v>0</v>
      </c>
      <c r="G559" s="59" t="s">
        <v>8</v>
      </c>
      <c r="H559" s="59">
        <f t="shared" si="41"/>
        <v>0</v>
      </c>
    </row>
    <row r="560" spans="1:8">
      <c r="A560" s="98" t="e">
        <f>#REF!</f>
        <v>#REF!</v>
      </c>
      <c r="B560" s="57" t="e">
        <f t="shared" si="40"/>
        <v>#VALUE!</v>
      </c>
      <c r="C560" s="57" t="s">
        <v>101</v>
      </c>
      <c r="D560" s="58">
        <f t="shared" si="42"/>
        <v>0</v>
      </c>
      <c r="E560" s="81">
        <f t="shared" si="43"/>
        <v>0</v>
      </c>
      <c r="F560" s="83">
        <f t="shared" si="44"/>
        <v>0</v>
      </c>
      <c r="G560" s="59" t="s">
        <v>8</v>
      </c>
      <c r="H560" s="59">
        <f t="shared" si="41"/>
        <v>0</v>
      </c>
    </row>
    <row r="561" spans="1:8">
      <c r="A561" s="98" t="e">
        <f>#REF!</f>
        <v>#REF!</v>
      </c>
      <c r="B561" s="57" t="e">
        <f t="shared" si="40"/>
        <v>#VALUE!</v>
      </c>
      <c r="C561" s="57" t="s">
        <v>101</v>
      </c>
      <c r="D561" s="58">
        <f t="shared" si="42"/>
        <v>0</v>
      </c>
      <c r="E561" s="81">
        <f t="shared" si="43"/>
        <v>0</v>
      </c>
      <c r="F561" s="83">
        <f t="shared" si="44"/>
        <v>0</v>
      </c>
      <c r="G561" s="59" t="s">
        <v>8</v>
      </c>
      <c r="H561" s="59">
        <f t="shared" si="41"/>
        <v>0</v>
      </c>
    </row>
    <row r="562" spans="1:8">
      <c r="A562" s="98" t="e">
        <f>#REF!</f>
        <v>#REF!</v>
      </c>
      <c r="B562" s="57" t="e">
        <f t="shared" si="40"/>
        <v>#VALUE!</v>
      </c>
      <c r="C562" s="57" t="s">
        <v>101</v>
      </c>
      <c r="D562" s="58">
        <f t="shared" si="42"/>
        <v>0</v>
      </c>
      <c r="E562" s="81">
        <f t="shared" si="43"/>
        <v>0</v>
      </c>
      <c r="F562" s="83">
        <f t="shared" si="44"/>
        <v>0</v>
      </c>
      <c r="G562" s="59" t="s">
        <v>8</v>
      </c>
      <c r="H562" s="59">
        <f t="shared" si="41"/>
        <v>0</v>
      </c>
    </row>
    <row r="563" spans="1:8">
      <c r="A563" s="98" t="e">
        <f>#REF!</f>
        <v>#REF!</v>
      </c>
      <c r="B563" s="57" t="e">
        <f t="shared" si="40"/>
        <v>#VALUE!</v>
      </c>
      <c r="C563" s="57" t="s">
        <v>101</v>
      </c>
      <c r="D563" s="58">
        <f t="shared" si="42"/>
        <v>0</v>
      </c>
      <c r="E563" s="81">
        <f t="shared" si="43"/>
        <v>0</v>
      </c>
      <c r="F563" s="83">
        <f t="shared" si="44"/>
        <v>0</v>
      </c>
      <c r="G563" s="59" t="s">
        <v>8</v>
      </c>
      <c r="H563" s="59">
        <f t="shared" si="41"/>
        <v>0</v>
      </c>
    </row>
    <row r="564" spans="1:8">
      <c r="A564" s="98" t="e">
        <f>#REF!</f>
        <v>#REF!</v>
      </c>
      <c r="B564" s="57" t="e">
        <f t="shared" si="40"/>
        <v>#VALUE!</v>
      </c>
      <c r="C564" s="57" t="s">
        <v>101</v>
      </c>
      <c r="D564" s="58">
        <f t="shared" si="42"/>
        <v>0</v>
      </c>
      <c r="E564" s="81">
        <f t="shared" si="43"/>
        <v>0</v>
      </c>
      <c r="F564" s="83">
        <f t="shared" si="44"/>
        <v>0</v>
      </c>
      <c r="G564" s="59" t="s">
        <v>8</v>
      </c>
      <c r="H564" s="59">
        <f t="shared" si="41"/>
        <v>0</v>
      </c>
    </row>
    <row r="565" spans="1:8">
      <c r="A565" s="98" t="e">
        <f>#REF!</f>
        <v>#REF!</v>
      </c>
      <c r="B565" s="57" t="e">
        <f t="shared" si="40"/>
        <v>#VALUE!</v>
      </c>
      <c r="C565" s="57" t="s">
        <v>101</v>
      </c>
      <c r="D565" s="58">
        <f t="shared" si="42"/>
        <v>0</v>
      </c>
      <c r="E565" s="81">
        <f t="shared" si="43"/>
        <v>0</v>
      </c>
      <c r="F565" s="83">
        <f t="shared" si="44"/>
        <v>0</v>
      </c>
      <c r="G565" s="59" t="s">
        <v>8</v>
      </c>
      <c r="H565" s="59">
        <f t="shared" si="41"/>
        <v>0</v>
      </c>
    </row>
    <row r="566" spans="1:8">
      <c r="A566" s="98" t="e">
        <f>#REF!</f>
        <v>#REF!</v>
      </c>
      <c r="B566" s="57" t="e">
        <f t="shared" si="40"/>
        <v>#VALUE!</v>
      </c>
      <c r="C566" s="57" t="s">
        <v>101</v>
      </c>
      <c r="D566" s="58">
        <f t="shared" si="42"/>
        <v>0</v>
      </c>
      <c r="E566" s="81">
        <f t="shared" si="43"/>
        <v>0</v>
      </c>
      <c r="F566" s="83">
        <f t="shared" si="44"/>
        <v>0</v>
      </c>
      <c r="G566" s="59" t="s">
        <v>8</v>
      </c>
      <c r="H566" s="59">
        <f t="shared" si="41"/>
        <v>0</v>
      </c>
    </row>
    <row r="567" spans="1:8">
      <c r="A567" s="98" t="e">
        <f>#REF!</f>
        <v>#REF!</v>
      </c>
      <c r="B567" s="57" t="e">
        <f t="shared" si="40"/>
        <v>#VALUE!</v>
      </c>
      <c r="C567" s="57" t="s">
        <v>101</v>
      </c>
      <c r="D567" s="58">
        <f t="shared" si="42"/>
        <v>0</v>
      </c>
      <c r="E567" s="81">
        <f t="shared" si="43"/>
        <v>0</v>
      </c>
      <c r="F567" s="83">
        <f t="shared" si="44"/>
        <v>0</v>
      </c>
      <c r="G567" s="59" t="s">
        <v>8</v>
      </c>
      <c r="H567" s="59">
        <f t="shared" si="41"/>
        <v>0</v>
      </c>
    </row>
    <row r="568" spans="1:8">
      <c r="A568" s="98" t="e">
        <f>#REF!</f>
        <v>#REF!</v>
      </c>
      <c r="B568" s="57" t="e">
        <f t="shared" si="40"/>
        <v>#VALUE!</v>
      </c>
      <c r="C568" s="57" t="s">
        <v>101</v>
      </c>
      <c r="D568" s="58">
        <f t="shared" si="42"/>
        <v>0</v>
      </c>
      <c r="E568" s="81">
        <f t="shared" si="43"/>
        <v>0</v>
      </c>
      <c r="F568" s="83">
        <f t="shared" si="44"/>
        <v>0</v>
      </c>
      <c r="G568" s="59" t="s">
        <v>8</v>
      </c>
      <c r="H568" s="59">
        <f t="shared" si="41"/>
        <v>0</v>
      </c>
    </row>
    <row r="569" spans="1:8">
      <c r="A569" s="98" t="e">
        <f>#REF!</f>
        <v>#REF!</v>
      </c>
      <c r="B569" s="57" t="e">
        <f t="shared" si="40"/>
        <v>#VALUE!</v>
      </c>
      <c r="C569" s="57" t="s">
        <v>101</v>
      </c>
      <c r="D569" s="58">
        <f t="shared" si="42"/>
        <v>0</v>
      </c>
      <c r="E569" s="81">
        <f t="shared" si="43"/>
        <v>0</v>
      </c>
      <c r="F569" s="83">
        <f t="shared" si="44"/>
        <v>0</v>
      </c>
      <c r="G569" s="59" t="s">
        <v>8</v>
      </c>
      <c r="H569" s="59">
        <f t="shared" si="41"/>
        <v>0</v>
      </c>
    </row>
    <row r="570" spans="1:8">
      <c r="A570" s="98" t="e">
        <f>#REF!</f>
        <v>#REF!</v>
      </c>
      <c r="B570" s="57" t="e">
        <f t="shared" si="40"/>
        <v>#VALUE!</v>
      </c>
      <c r="C570" s="57" t="s">
        <v>101</v>
      </c>
      <c r="D570" s="58">
        <f t="shared" si="42"/>
        <v>0</v>
      </c>
      <c r="E570" s="81">
        <f t="shared" si="43"/>
        <v>0</v>
      </c>
      <c r="F570" s="83">
        <f t="shared" si="44"/>
        <v>0</v>
      </c>
      <c r="G570" s="59" t="s">
        <v>8</v>
      </c>
      <c r="H570" s="59">
        <f t="shared" si="41"/>
        <v>0</v>
      </c>
    </row>
    <row r="571" spans="1:8">
      <c r="A571" s="98" t="e">
        <f>#REF!</f>
        <v>#REF!</v>
      </c>
      <c r="B571" s="57" t="e">
        <f t="shared" si="40"/>
        <v>#VALUE!</v>
      </c>
      <c r="C571" s="57" t="s">
        <v>101</v>
      </c>
      <c r="D571" s="58">
        <f t="shared" si="42"/>
        <v>0</v>
      </c>
      <c r="E571" s="81">
        <f t="shared" si="43"/>
        <v>0</v>
      </c>
      <c r="F571" s="83">
        <f t="shared" si="44"/>
        <v>0</v>
      </c>
      <c r="G571" s="59" t="s">
        <v>8</v>
      </c>
      <c r="H571" s="59">
        <f t="shared" si="41"/>
        <v>0</v>
      </c>
    </row>
    <row r="572" spans="1:8">
      <c r="A572" s="98" t="e">
        <f>#REF!</f>
        <v>#REF!</v>
      </c>
      <c r="B572" s="57" t="e">
        <f t="shared" ref="B572:B635" si="45">MID(O572,FIND(" ",O572)+1,8)</f>
        <v>#VALUE!</v>
      </c>
      <c r="C572" s="57" t="s">
        <v>101</v>
      </c>
      <c r="D572" s="58">
        <f t="shared" si="42"/>
        <v>0</v>
      </c>
      <c r="E572" s="81">
        <f t="shared" si="43"/>
        <v>0</v>
      </c>
      <c r="F572" s="83">
        <f t="shared" si="44"/>
        <v>0</v>
      </c>
      <c r="G572" s="59" t="s">
        <v>8</v>
      </c>
      <c r="H572" s="59">
        <f t="shared" ref="H572:H635" si="46">Q572</f>
        <v>0</v>
      </c>
    </row>
    <row r="573" spans="1:8">
      <c r="A573" s="98" t="e">
        <f>#REF!</f>
        <v>#REF!</v>
      </c>
      <c r="B573" s="57" t="e">
        <f t="shared" si="45"/>
        <v>#VALUE!</v>
      </c>
      <c r="C573" s="57" t="s">
        <v>101</v>
      </c>
      <c r="D573" s="58">
        <f t="shared" si="42"/>
        <v>0</v>
      </c>
      <c r="E573" s="81">
        <f t="shared" si="43"/>
        <v>0</v>
      </c>
      <c r="F573" s="83">
        <f t="shared" si="44"/>
        <v>0</v>
      </c>
      <c r="G573" s="59" t="s">
        <v>8</v>
      </c>
      <c r="H573" s="59">
        <f t="shared" si="46"/>
        <v>0</v>
      </c>
    </row>
    <row r="574" spans="1:8">
      <c r="A574" s="98" t="e">
        <f>#REF!</f>
        <v>#REF!</v>
      </c>
      <c r="B574" s="57" t="e">
        <f t="shared" si="45"/>
        <v>#VALUE!</v>
      </c>
      <c r="C574" s="57" t="s">
        <v>101</v>
      </c>
      <c r="D574" s="58">
        <f t="shared" si="42"/>
        <v>0</v>
      </c>
      <c r="E574" s="81">
        <f t="shared" si="43"/>
        <v>0</v>
      </c>
      <c r="F574" s="83">
        <f t="shared" si="44"/>
        <v>0</v>
      </c>
      <c r="G574" s="59" t="s">
        <v>8</v>
      </c>
      <c r="H574" s="59">
        <f t="shared" si="46"/>
        <v>0</v>
      </c>
    </row>
    <row r="575" spans="1:8">
      <c r="A575" s="98" t="e">
        <f>#REF!</f>
        <v>#REF!</v>
      </c>
      <c r="B575" s="57" t="e">
        <f t="shared" si="45"/>
        <v>#VALUE!</v>
      </c>
      <c r="C575" s="57" t="s">
        <v>101</v>
      </c>
      <c r="D575" s="58">
        <f t="shared" si="42"/>
        <v>0</v>
      </c>
      <c r="E575" s="81">
        <f t="shared" si="43"/>
        <v>0</v>
      </c>
      <c r="F575" s="83">
        <f t="shared" si="44"/>
        <v>0</v>
      </c>
      <c r="G575" s="59" t="s">
        <v>8</v>
      </c>
      <c r="H575" s="59">
        <f t="shared" si="46"/>
        <v>0</v>
      </c>
    </row>
    <row r="576" spans="1:8">
      <c r="A576" s="98" t="e">
        <f>#REF!</f>
        <v>#REF!</v>
      </c>
      <c r="B576" s="57" t="e">
        <f t="shared" si="45"/>
        <v>#VALUE!</v>
      </c>
      <c r="C576" s="57" t="s">
        <v>101</v>
      </c>
      <c r="D576" s="58">
        <f t="shared" si="42"/>
        <v>0</v>
      </c>
      <c r="E576" s="81">
        <f t="shared" si="43"/>
        <v>0</v>
      </c>
      <c r="F576" s="83">
        <f t="shared" si="44"/>
        <v>0</v>
      </c>
      <c r="G576" s="59" t="s">
        <v>8</v>
      </c>
      <c r="H576" s="59">
        <f t="shared" si="46"/>
        <v>0</v>
      </c>
    </row>
    <row r="577" spans="1:8">
      <c r="A577" s="98" t="e">
        <f>#REF!</f>
        <v>#REF!</v>
      </c>
      <c r="B577" s="57" t="e">
        <f t="shared" si="45"/>
        <v>#VALUE!</v>
      </c>
      <c r="C577" s="57" t="s">
        <v>101</v>
      </c>
      <c r="D577" s="58">
        <f t="shared" si="42"/>
        <v>0</v>
      </c>
      <c r="E577" s="81">
        <f t="shared" si="43"/>
        <v>0</v>
      </c>
      <c r="F577" s="83">
        <f t="shared" si="44"/>
        <v>0</v>
      </c>
      <c r="G577" s="59" t="s">
        <v>8</v>
      </c>
      <c r="H577" s="59">
        <f t="shared" si="46"/>
        <v>0</v>
      </c>
    </row>
    <row r="578" spans="1:8">
      <c r="A578" s="98" t="e">
        <f>#REF!</f>
        <v>#REF!</v>
      </c>
      <c r="B578" s="57" t="e">
        <f t="shared" si="45"/>
        <v>#VALUE!</v>
      </c>
      <c r="C578" s="57" t="s">
        <v>101</v>
      </c>
      <c r="D578" s="58">
        <f t="shared" si="42"/>
        <v>0</v>
      </c>
      <c r="E578" s="81">
        <f t="shared" si="43"/>
        <v>0</v>
      </c>
      <c r="F578" s="83">
        <f t="shared" si="44"/>
        <v>0</v>
      </c>
      <c r="G578" s="59" t="s">
        <v>8</v>
      </c>
      <c r="H578" s="59">
        <f t="shared" si="46"/>
        <v>0</v>
      </c>
    </row>
    <row r="579" spans="1:8">
      <c r="A579" s="98" t="e">
        <f>#REF!</f>
        <v>#REF!</v>
      </c>
      <c r="B579" s="57" t="e">
        <f t="shared" si="45"/>
        <v>#VALUE!</v>
      </c>
      <c r="C579" s="57" t="s">
        <v>101</v>
      </c>
      <c r="D579" s="58">
        <f t="shared" ref="D579:D642" si="47">L579</f>
        <v>0</v>
      </c>
      <c r="E579" s="81">
        <f t="shared" ref="E579:E642" si="48">M579/100</f>
        <v>0</v>
      </c>
      <c r="F579" s="83">
        <f t="shared" ref="F579:F642" si="49">(D579*E579)</f>
        <v>0</v>
      </c>
      <c r="G579" s="59" t="s">
        <v>8</v>
      </c>
      <c r="H579" s="59">
        <f t="shared" si="46"/>
        <v>0</v>
      </c>
    </row>
    <row r="580" spans="1:8">
      <c r="A580" s="98" t="e">
        <f>#REF!</f>
        <v>#REF!</v>
      </c>
      <c r="B580" s="57" t="e">
        <f t="shared" si="45"/>
        <v>#VALUE!</v>
      </c>
      <c r="C580" s="57" t="s">
        <v>101</v>
      </c>
      <c r="D580" s="58">
        <f t="shared" si="47"/>
        <v>0</v>
      </c>
      <c r="E580" s="81">
        <f t="shared" si="48"/>
        <v>0</v>
      </c>
      <c r="F580" s="83">
        <f t="shared" si="49"/>
        <v>0</v>
      </c>
      <c r="G580" s="59" t="s">
        <v>8</v>
      </c>
      <c r="H580" s="59">
        <f t="shared" si="46"/>
        <v>0</v>
      </c>
    </row>
    <row r="581" spans="1:8">
      <c r="A581" s="98" t="e">
        <f>#REF!</f>
        <v>#REF!</v>
      </c>
      <c r="B581" s="57" t="e">
        <f t="shared" si="45"/>
        <v>#VALUE!</v>
      </c>
      <c r="C581" s="57" t="s">
        <v>101</v>
      </c>
      <c r="D581" s="58">
        <f t="shared" si="47"/>
        <v>0</v>
      </c>
      <c r="E581" s="81">
        <f t="shared" si="48"/>
        <v>0</v>
      </c>
      <c r="F581" s="83">
        <f t="shared" si="49"/>
        <v>0</v>
      </c>
      <c r="G581" s="59" t="s">
        <v>8</v>
      </c>
      <c r="H581" s="59">
        <f t="shared" si="46"/>
        <v>0</v>
      </c>
    </row>
    <row r="582" spans="1:8">
      <c r="A582" s="98" t="e">
        <f>#REF!</f>
        <v>#REF!</v>
      </c>
      <c r="B582" s="57" t="e">
        <f t="shared" si="45"/>
        <v>#VALUE!</v>
      </c>
      <c r="C582" s="57" t="s">
        <v>101</v>
      </c>
      <c r="D582" s="58">
        <f t="shared" si="47"/>
        <v>0</v>
      </c>
      <c r="E582" s="81">
        <f t="shared" si="48"/>
        <v>0</v>
      </c>
      <c r="F582" s="83">
        <f t="shared" si="49"/>
        <v>0</v>
      </c>
      <c r="G582" s="59" t="s">
        <v>8</v>
      </c>
      <c r="H582" s="59">
        <f t="shared" si="46"/>
        <v>0</v>
      </c>
    </row>
    <row r="583" spans="1:8">
      <c r="A583" s="98" t="e">
        <f>#REF!</f>
        <v>#REF!</v>
      </c>
      <c r="B583" s="57" t="e">
        <f t="shared" si="45"/>
        <v>#VALUE!</v>
      </c>
      <c r="C583" s="57" t="s">
        <v>101</v>
      </c>
      <c r="D583" s="58">
        <f t="shared" si="47"/>
        <v>0</v>
      </c>
      <c r="E583" s="81">
        <f t="shared" si="48"/>
        <v>0</v>
      </c>
      <c r="F583" s="83">
        <f t="shared" si="49"/>
        <v>0</v>
      </c>
      <c r="G583" s="59" t="s">
        <v>8</v>
      </c>
      <c r="H583" s="59">
        <f t="shared" si="46"/>
        <v>0</v>
      </c>
    </row>
    <row r="584" spans="1:8">
      <c r="A584" s="98" t="e">
        <f>#REF!</f>
        <v>#REF!</v>
      </c>
      <c r="B584" s="57" t="e">
        <f t="shared" si="45"/>
        <v>#VALUE!</v>
      </c>
      <c r="C584" s="57" t="s">
        <v>101</v>
      </c>
      <c r="D584" s="58">
        <f t="shared" si="47"/>
        <v>0</v>
      </c>
      <c r="E584" s="81">
        <f t="shared" si="48"/>
        <v>0</v>
      </c>
      <c r="F584" s="83">
        <f t="shared" si="49"/>
        <v>0</v>
      </c>
      <c r="G584" s="59" t="s">
        <v>8</v>
      </c>
      <c r="H584" s="59">
        <f t="shared" si="46"/>
        <v>0</v>
      </c>
    </row>
    <row r="585" spans="1:8">
      <c r="A585" s="98" t="e">
        <f>#REF!</f>
        <v>#REF!</v>
      </c>
      <c r="B585" s="57" t="e">
        <f t="shared" si="45"/>
        <v>#VALUE!</v>
      </c>
      <c r="C585" s="57" t="s">
        <v>101</v>
      </c>
      <c r="D585" s="58">
        <f t="shared" si="47"/>
        <v>0</v>
      </c>
      <c r="E585" s="81">
        <f t="shared" si="48"/>
        <v>0</v>
      </c>
      <c r="F585" s="83">
        <f t="shared" si="49"/>
        <v>0</v>
      </c>
      <c r="G585" s="59" t="s">
        <v>8</v>
      </c>
      <c r="H585" s="59">
        <f t="shared" si="46"/>
        <v>0</v>
      </c>
    </row>
    <row r="586" spans="1:8">
      <c r="A586" s="98" t="e">
        <f>#REF!</f>
        <v>#REF!</v>
      </c>
      <c r="B586" s="57" t="e">
        <f t="shared" si="45"/>
        <v>#VALUE!</v>
      </c>
      <c r="C586" s="57" t="s">
        <v>101</v>
      </c>
      <c r="D586" s="58">
        <f t="shared" si="47"/>
        <v>0</v>
      </c>
      <c r="E586" s="81">
        <f t="shared" si="48"/>
        <v>0</v>
      </c>
      <c r="F586" s="83">
        <f t="shared" si="49"/>
        <v>0</v>
      </c>
      <c r="G586" s="59" t="s">
        <v>8</v>
      </c>
      <c r="H586" s="59">
        <f t="shared" si="46"/>
        <v>0</v>
      </c>
    </row>
    <row r="587" spans="1:8">
      <c r="A587" s="98" t="e">
        <f>#REF!</f>
        <v>#REF!</v>
      </c>
      <c r="B587" s="57" t="e">
        <f t="shared" si="45"/>
        <v>#VALUE!</v>
      </c>
      <c r="C587" s="57" t="s">
        <v>101</v>
      </c>
      <c r="D587" s="58">
        <f t="shared" si="47"/>
        <v>0</v>
      </c>
      <c r="E587" s="81">
        <f t="shared" si="48"/>
        <v>0</v>
      </c>
      <c r="F587" s="83">
        <f t="shared" si="49"/>
        <v>0</v>
      </c>
      <c r="G587" s="59" t="s">
        <v>8</v>
      </c>
      <c r="H587" s="59">
        <f t="shared" si="46"/>
        <v>0</v>
      </c>
    </row>
    <row r="588" spans="1:8">
      <c r="A588" s="98" t="e">
        <f>#REF!</f>
        <v>#REF!</v>
      </c>
      <c r="B588" s="57" t="e">
        <f t="shared" si="45"/>
        <v>#VALUE!</v>
      </c>
      <c r="C588" s="57" t="s">
        <v>101</v>
      </c>
      <c r="D588" s="58">
        <f t="shared" si="47"/>
        <v>0</v>
      </c>
      <c r="E588" s="81">
        <f t="shared" si="48"/>
        <v>0</v>
      </c>
      <c r="F588" s="83">
        <f t="shared" si="49"/>
        <v>0</v>
      </c>
      <c r="G588" s="59" t="s">
        <v>8</v>
      </c>
      <c r="H588" s="59">
        <f t="shared" si="46"/>
        <v>0</v>
      </c>
    </row>
    <row r="589" spans="1:8">
      <c r="A589" s="98" t="e">
        <f>#REF!</f>
        <v>#REF!</v>
      </c>
      <c r="B589" s="57" t="e">
        <f t="shared" si="45"/>
        <v>#VALUE!</v>
      </c>
      <c r="C589" s="57" t="s">
        <v>101</v>
      </c>
      <c r="D589" s="58">
        <f t="shared" si="47"/>
        <v>0</v>
      </c>
      <c r="E589" s="81">
        <f t="shared" si="48"/>
        <v>0</v>
      </c>
      <c r="F589" s="83">
        <f t="shared" si="49"/>
        <v>0</v>
      </c>
      <c r="G589" s="59" t="s">
        <v>8</v>
      </c>
      <c r="H589" s="59">
        <f t="shared" si="46"/>
        <v>0</v>
      </c>
    </row>
    <row r="590" spans="1:8">
      <c r="A590" s="98" t="e">
        <f>#REF!</f>
        <v>#REF!</v>
      </c>
      <c r="B590" s="57" t="e">
        <f t="shared" si="45"/>
        <v>#VALUE!</v>
      </c>
      <c r="C590" s="57" t="s">
        <v>101</v>
      </c>
      <c r="D590" s="58">
        <f t="shared" si="47"/>
        <v>0</v>
      </c>
      <c r="E590" s="81">
        <f t="shared" si="48"/>
        <v>0</v>
      </c>
      <c r="F590" s="83">
        <f t="shared" si="49"/>
        <v>0</v>
      </c>
      <c r="G590" s="59" t="s">
        <v>8</v>
      </c>
      <c r="H590" s="59">
        <f t="shared" si="46"/>
        <v>0</v>
      </c>
    </row>
    <row r="591" spans="1:8">
      <c r="A591" s="98" t="e">
        <f>#REF!</f>
        <v>#REF!</v>
      </c>
      <c r="B591" s="57" t="e">
        <f t="shared" si="45"/>
        <v>#VALUE!</v>
      </c>
      <c r="C591" s="57" t="s">
        <v>101</v>
      </c>
      <c r="D591" s="58">
        <f t="shared" si="47"/>
        <v>0</v>
      </c>
      <c r="E591" s="81">
        <f t="shared" si="48"/>
        <v>0</v>
      </c>
      <c r="F591" s="83">
        <f t="shared" si="49"/>
        <v>0</v>
      </c>
      <c r="G591" s="59" t="s">
        <v>8</v>
      </c>
      <c r="H591" s="59">
        <f t="shared" si="46"/>
        <v>0</v>
      </c>
    </row>
    <row r="592" spans="1:8">
      <c r="A592" s="98" t="e">
        <f>#REF!</f>
        <v>#REF!</v>
      </c>
      <c r="B592" s="57" t="e">
        <f t="shared" si="45"/>
        <v>#VALUE!</v>
      </c>
      <c r="C592" s="57" t="s">
        <v>101</v>
      </c>
      <c r="D592" s="58">
        <f t="shared" si="47"/>
        <v>0</v>
      </c>
      <c r="E592" s="81">
        <f t="shared" si="48"/>
        <v>0</v>
      </c>
      <c r="F592" s="83">
        <f t="shared" si="49"/>
        <v>0</v>
      </c>
      <c r="G592" s="59" t="s">
        <v>8</v>
      </c>
      <c r="H592" s="59">
        <f t="shared" si="46"/>
        <v>0</v>
      </c>
    </row>
    <row r="593" spans="1:8">
      <c r="A593" s="98" t="e">
        <f>#REF!</f>
        <v>#REF!</v>
      </c>
      <c r="B593" s="57" t="e">
        <f t="shared" si="45"/>
        <v>#VALUE!</v>
      </c>
      <c r="C593" s="57" t="s">
        <v>101</v>
      </c>
      <c r="D593" s="58">
        <f t="shared" si="47"/>
        <v>0</v>
      </c>
      <c r="E593" s="81">
        <f t="shared" si="48"/>
        <v>0</v>
      </c>
      <c r="F593" s="83">
        <f t="shared" si="49"/>
        <v>0</v>
      </c>
      <c r="G593" s="59" t="s">
        <v>8</v>
      </c>
      <c r="H593" s="59">
        <f t="shared" si="46"/>
        <v>0</v>
      </c>
    </row>
    <row r="594" spans="1:8">
      <c r="A594" s="98" t="e">
        <f>#REF!</f>
        <v>#REF!</v>
      </c>
      <c r="B594" s="57" t="e">
        <f t="shared" si="45"/>
        <v>#VALUE!</v>
      </c>
      <c r="C594" s="57" t="s">
        <v>101</v>
      </c>
      <c r="D594" s="58">
        <f t="shared" si="47"/>
        <v>0</v>
      </c>
      <c r="E594" s="81">
        <f t="shared" si="48"/>
        <v>0</v>
      </c>
      <c r="F594" s="83">
        <f t="shared" si="49"/>
        <v>0</v>
      </c>
      <c r="G594" s="59" t="s">
        <v>8</v>
      </c>
      <c r="H594" s="59">
        <f t="shared" si="46"/>
        <v>0</v>
      </c>
    </row>
    <row r="595" spans="1:8">
      <c r="A595" s="98" t="e">
        <f>#REF!</f>
        <v>#REF!</v>
      </c>
      <c r="B595" s="57" t="e">
        <f t="shared" si="45"/>
        <v>#VALUE!</v>
      </c>
      <c r="C595" s="57" t="s">
        <v>101</v>
      </c>
      <c r="D595" s="58">
        <f t="shared" si="47"/>
        <v>0</v>
      </c>
      <c r="E595" s="81">
        <f t="shared" si="48"/>
        <v>0</v>
      </c>
      <c r="F595" s="83">
        <f t="shared" si="49"/>
        <v>0</v>
      </c>
      <c r="G595" s="59" t="s">
        <v>8</v>
      </c>
      <c r="H595" s="59">
        <f t="shared" si="46"/>
        <v>0</v>
      </c>
    </row>
    <row r="596" spans="1:8">
      <c r="A596" s="98" t="e">
        <f>#REF!</f>
        <v>#REF!</v>
      </c>
      <c r="B596" s="57" t="e">
        <f t="shared" si="45"/>
        <v>#VALUE!</v>
      </c>
      <c r="C596" s="57" t="s">
        <v>101</v>
      </c>
      <c r="D596" s="58">
        <f t="shared" si="47"/>
        <v>0</v>
      </c>
      <c r="E596" s="81">
        <f t="shared" si="48"/>
        <v>0</v>
      </c>
      <c r="F596" s="83">
        <f t="shared" si="49"/>
        <v>0</v>
      </c>
      <c r="G596" s="59" t="s">
        <v>8</v>
      </c>
      <c r="H596" s="59">
        <f t="shared" si="46"/>
        <v>0</v>
      </c>
    </row>
    <row r="597" spans="1:8">
      <c r="A597" s="98" t="e">
        <f>#REF!</f>
        <v>#REF!</v>
      </c>
      <c r="B597" s="57" t="e">
        <f t="shared" si="45"/>
        <v>#VALUE!</v>
      </c>
      <c r="C597" s="57" t="s">
        <v>101</v>
      </c>
      <c r="D597" s="58">
        <f t="shared" si="47"/>
        <v>0</v>
      </c>
      <c r="E597" s="81">
        <f t="shared" si="48"/>
        <v>0</v>
      </c>
      <c r="F597" s="83">
        <f t="shared" si="49"/>
        <v>0</v>
      </c>
      <c r="G597" s="59" t="s">
        <v>8</v>
      </c>
      <c r="H597" s="59">
        <f t="shared" si="46"/>
        <v>0</v>
      </c>
    </row>
    <row r="598" spans="1:8">
      <c r="A598" s="98" t="e">
        <f>#REF!</f>
        <v>#REF!</v>
      </c>
      <c r="B598" s="57" t="e">
        <f t="shared" si="45"/>
        <v>#VALUE!</v>
      </c>
      <c r="C598" s="57" t="s">
        <v>101</v>
      </c>
      <c r="D598" s="58">
        <f t="shared" si="47"/>
        <v>0</v>
      </c>
      <c r="E598" s="81">
        <f t="shared" si="48"/>
        <v>0</v>
      </c>
      <c r="F598" s="83">
        <f t="shared" si="49"/>
        <v>0</v>
      </c>
      <c r="G598" s="59" t="s">
        <v>8</v>
      </c>
      <c r="H598" s="59">
        <f t="shared" si="46"/>
        <v>0</v>
      </c>
    </row>
    <row r="599" spans="1:8">
      <c r="A599" s="98" t="e">
        <f>#REF!</f>
        <v>#REF!</v>
      </c>
      <c r="B599" s="57" t="e">
        <f t="shared" si="45"/>
        <v>#VALUE!</v>
      </c>
      <c r="C599" s="57" t="s">
        <v>101</v>
      </c>
      <c r="D599" s="58">
        <f t="shared" si="47"/>
        <v>0</v>
      </c>
      <c r="E599" s="81">
        <f t="shared" si="48"/>
        <v>0</v>
      </c>
      <c r="F599" s="83">
        <f t="shared" si="49"/>
        <v>0</v>
      </c>
      <c r="G599" s="59" t="s">
        <v>8</v>
      </c>
      <c r="H599" s="59">
        <f t="shared" si="46"/>
        <v>0</v>
      </c>
    </row>
    <row r="600" spans="1:8">
      <c r="A600" s="98" t="e">
        <f>#REF!</f>
        <v>#REF!</v>
      </c>
      <c r="B600" s="57" t="e">
        <f t="shared" si="45"/>
        <v>#VALUE!</v>
      </c>
      <c r="C600" s="57" t="s">
        <v>101</v>
      </c>
      <c r="D600" s="58">
        <f t="shared" si="47"/>
        <v>0</v>
      </c>
      <c r="E600" s="81">
        <f t="shared" si="48"/>
        <v>0</v>
      </c>
      <c r="F600" s="83">
        <f t="shared" si="49"/>
        <v>0</v>
      </c>
      <c r="G600" s="59" t="s">
        <v>8</v>
      </c>
      <c r="H600" s="59">
        <f t="shared" si="46"/>
        <v>0</v>
      </c>
    </row>
    <row r="601" spans="1:8">
      <c r="A601" s="98" t="e">
        <f>#REF!</f>
        <v>#REF!</v>
      </c>
      <c r="B601" s="57" t="e">
        <f t="shared" si="45"/>
        <v>#VALUE!</v>
      </c>
      <c r="C601" s="57" t="s">
        <v>101</v>
      </c>
      <c r="D601" s="58">
        <f t="shared" si="47"/>
        <v>0</v>
      </c>
      <c r="E601" s="81">
        <f t="shared" si="48"/>
        <v>0</v>
      </c>
      <c r="F601" s="83">
        <f t="shared" si="49"/>
        <v>0</v>
      </c>
      <c r="G601" s="59" t="s">
        <v>8</v>
      </c>
      <c r="H601" s="59">
        <f t="shared" si="46"/>
        <v>0</v>
      </c>
    </row>
    <row r="602" spans="1:8">
      <c r="A602" s="98" t="e">
        <f>#REF!</f>
        <v>#REF!</v>
      </c>
      <c r="B602" s="57" t="e">
        <f t="shared" si="45"/>
        <v>#VALUE!</v>
      </c>
      <c r="C602" s="57" t="s">
        <v>101</v>
      </c>
      <c r="D602" s="58">
        <f t="shared" si="47"/>
        <v>0</v>
      </c>
      <c r="E602" s="81">
        <f t="shared" si="48"/>
        <v>0</v>
      </c>
      <c r="F602" s="83">
        <f t="shared" si="49"/>
        <v>0</v>
      </c>
      <c r="G602" s="59" t="s">
        <v>8</v>
      </c>
      <c r="H602" s="59">
        <f t="shared" si="46"/>
        <v>0</v>
      </c>
    </row>
    <row r="603" spans="1:8">
      <c r="A603" s="98" t="e">
        <f>#REF!</f>
        <v>#REF!</v>
      </c>
      <c r="B603" s="57" t="e">
        <f t="shared" si="45"/>
        <v>#VALUE!</v>
      </c>
      <c r="C603" s="57" t="s">
        <v>101</v>
      </c>
      <c r="D603" s="58">
        <f t="shared" si="47"/>
        <v>0</v>
      </c>
      <c r="E603" s="81">
        <f t="shared" si="48"/>
        <v>0</v>
      </c>
      <c r="F603" s="83">
        <f t="shared" si="49"/>
        <v>0</v>
      </c>
      <c r="G603" s="59" t="s">
        <v>8</v>
      </c>
      <c r="H603" s="59">
        <f t="shared" si="46"/>
        <v>0</v>
      </c>
    </row>
    <row r="604" spans="1:8">
      <c r="A604" s="98" t="e">
        <f>#REF!</f>
        <v>#REF!</v>
      </c>
      <c r="B604" s="57" t="e">
        <f t="shared" si="45"/>
        <v>#VALUE!</v>
      </c>
      <c r="C604" s="57" t="s">
        <v>101</v>
      </c>
      <c r="D604" s="58">
        <f t="shared" si="47"/>
        <v>0</v>
      </c>
      <c r="E604" s="81">
        <f t="shared" si="48"/>
        <v>0</v>
      </c>
      <c r="F604" s="83">
        <f t="shared" si="49"/>
        <v>0</v>
      </c>
      <c r="G604" s="59" t="s">
        <v>8</v>
      </c>
      <c r="H604" s="59">
        <f t="shared" si="46"/>
        <v>0</v>
      </c>
    </row>
    <row r="605" spans="1:8">
      <c r="A605" s="98" t="e">
        <f>#REF!</f>
        <v>#REF!</v>
      </c>
      <c r="B605" s="57" t="e">
        <f t="shared" si="45"/>
        <v>#VALUE!</v>
      </c>
      <c r="C605" s="57" t="s">
        <v>101</v>
      </c>
      <c r="D605" s="58">
        <f t="shared" si="47"/>
        <v>0</v>
      </c>
      <c r="E605" s="81">
        <f t="shared" si="48"/>
        <v>0</v>
      </c>
      <c r="F605" s="83">
        <f t="shared" si="49"/>
        <v>0</v>
      </c>
      <c r="G605" s="59" t="s">
        <v>8</v>
      </c>
      <c r="H605" s="59">
        <f t="shared" si="46"/>
        <v>0</v>
      </c>
    </row>
    <row r="606" spans="1:8">
      <c r="A606" s="98" t="e">
        <f>#REF!</f>
        <v>#REF!</v>
      </c>
      <c r="B606" s="57" t="e">
        <f t="shared" si="45"/>
        <v>#VALUE!</v>
      </c>
      <c r="C606" s="57" t="s">
        <v>101</v>
      </c>
      <c r="D606" s="58">
        <f t="shared" si="47"/>
        <v>0</v>
      </c>
      <c r="E606" s="81">
        <f t="shared" si="48"/>
        <v>0</v>
      </c>
      <c r="F606" s="83">
        <f t="shared" si="49"/>
        <v>0</v>
      </c>
      <c r="G606" s="59" t="s">
        <v>8</v>
      </c>
      <c r="H606" s="59">
        <f t="shared" si="46"/>
        <v>0</v>
      </c>
    </row>
    <row r="607" spans="1:8">
      <c r="A607" s="98" t="e">
        <f>#REF!</f>
        <v>#REF!</v>
      </c>
      <c r="B607" s="57" t="e">
        <f t="shared" si="45"/>
        <v>#VALUE!</v>
      </c>
      <c r="C607" s="57" t="s">
        <v>101</v>
      </c>
      <c r="D607" s="58">
        <f t="shared" si="47"/>
        <v>0</v>
      </c>
      <c r="E607" s="81">
        <f t="shared" si="48"/>
        <v>0</v>
      </c>
      <c r="F607" s="83">
        <f t="shared" si="49"/>
        <v>0</v>
      </c>
      <c r="G607" s="59" t="s">
        <v>8</v>
      </c>
      <c r="H607" s="59">
        <f t="shared" si="46"/>
        <v>0</v>
      </c>
    </row>
    <row r="608" spans="1:8">
      <c r="A608" s="98" t="e">
        <f>#REF!</f>
        <v>#REF!</v>
      </c>
      <c r="B608" s="57" t="e">
        <f t="shared" si="45"/>
        <v>#VALUE!</v>
      </c>
      <c r="C608" s="57" t="s">
        <v>101</v>
      </c>
      <c r="D608" s="58">
        <f t="shared" si="47"/>
        <v>0</v>
      </c>
      <c r="E608" s="81">
        <f t="shared" si="48"/>
        <v>0</v>
      </c>
      <c r="F608" s="83">
        <f t="shared" si="49"/>
        <v>0</v>
      </c>
      <c r="G608" s="59" t="s">
        <v>8</v>
      </c>
      <c r="H608" s="59">
        <f t="shared" si="46"/>
        <v>0</v>
      </c>
    </row>
    <row r="609" spans="1:8">
      <c r="A609" s="98" t="e">
        <f>#REF!</f>
        <v>#REF!</v>
      </c>
      <c r="B609" s="57" t="e">
        <f t="shared" si="45"/>
        <v>#VALUE!</v>
      </c>
      <c r="C609" s="57" t="s">
        <v>101</v>
      </c>
      <c r="D609" s="58">
        <f t="shared" si="47"/>
        <v>0</v>
      </c>
      <c r="E609" s="81">
        <f t="shared" si="48"/>
        <v>0</v>
      </c>
      <c r="F609" s="83">
        <f t="shared" si="49"/>
        <v>0</v>
      </c>
      <c r="G609" s="59" t="s">
        <v>8</v>
      </c>
      <c r="H609" s="59">
        <f t="shared" si="46"/>
        <v>0</v>
      </c>
    </row>
    <row r="610" spans="1:8">
      <c r="A610" s="98" t="e">
        <f>#REF!</f>
        <v>#REF!</v>
      </c>
      <c r="B610" s="57" t="e">
        <f t="shared" si="45"/>
        <v>#VALUE!</v>
      </c>
      <c r="C610" s="57" t="s">
        <v>101</v>
      </c>
      <c r="D610" s="58">
        <f t="shared" si="47"/>
        <v>0</v>
      </c>
      <c r="E610" s="81">
        <f t="shared" si="48"/>
        <v>0</v>
      </c>
      <c r="F610" s="83">
        <f t="shared" si="49"/>
        <v>0</v>
      </c>
      <c r="G610" s="59" t="s">
        <v>8</v>
      </c>
      <c r="H610" s="59">
        <f t="shared" si="46"/>
        <v>0</v>
      </c>
    </row>
    <row r="611" spans="1:8">
      <c r="A611" s="98" t="e">
        <f>#REF!</f>
        <v>#REF!</v>
      </c>
      <c r="B611" s="57" t="e">
        <f t="shared" si="45"/>
        <v>#VALUE!</v>
      </c>
      <c r="C611" s="57" t="s">
        <v>101</v>
      </c>
      <c r="D611" s="58">
        <f t="shared" si="47"/>
        <v>0</v>
      </c>
      <c r="E611" s="81">
        <f t="shared" si="48"/>
        <v>0</v>
      </c>
      <c r="F611" s="83">
        <f t="shared" si="49"/>
        <v>0</v>
      </c>
      <c r="G611" s="59" t="s">
        <v>8</v>
      </c>
      <c r="H611" s="59">
        <f t="shared" si="46"/>
        <v>0</v>
      </c>
    </row>
    <row r="612" spans="1:8">
      <c r="A612" s="98" t="e">
        <f>#REF!</f>
        <v>#REF!</v>
      </c>
      <c r="B612" s="57" t="e">
        <f t="shared" si="45"/>
        <v>#VALUE!</v>
      </c>
      <c r="C612" s="57" t="s">
        <v>101</v>
      </c>
      <c r="D612" s="58">
        <f t="shared" si="47"/>
        <v>0</v>
      </c>
      <c r="E612" s="81">
        <f t="shared" si="48"/>
        <v>0</v>
      </c>
      <c r="F612" s="83">
        <f t="shared" si="49"/>
        <v>0</v>
      </c>
      <c r="G612" s="59" t="s">
        <v>8</v>
      </c>
      <c r="H612" s="59">
        <f t="shared" si="46"/>
        <v>0</v>
      </c>
    </row>
    <row r="613" spans="1:8">
      <c r="A613" s="98" t="e">
        <f>#REF!</f>
        <v>#REF!</v>
      </c>
      <c r="B613" s="57" t="e">
        <f t="shared" si="45"/>
        <v>#VALUE!</v>
      </c>
      <c r="C613" s="57" t="s">
        <v>101</v>
      </c>
      <c r="D613" s="58">
        <f t="shared" si="47"/>
        <v>0</v>
      </c>
      <c r="E613" s="81">
        <f t="shared" si="48"/>
        <v>0</v>
      </c>
      <c r="F613" s="83">
        <f t="shared" si="49"/>
        <v>0</v>
      </c>
      <c r="G613" s="59" t="s">
        <v>8</v>
      </c>
      <c r="H613" s="59">
        <f t="shared" si="46"/>
        <v>0</v>
      </c>
    </row>
    <row r="614" spans="1:8">
      <c r="A614" s="98" t="e">
        <f>#REF!</f>
        <v>#REF!</v>
      </c>
      <c r="B614" s="57" t="e">
        <f t="shared" si="45"/>
        <v>#VALUE!</v>
      </c>
      <c r="C614" s="57" t="s">
        <v>101</v>
      </c>
      <c r="D614" s="58">
        <f t="shared" si="47"/>
        <v>0</v>
      </c>
      <c r="E614" s="81">
        <f t="shared" si="48"/>
        <v>0</v>
      </c>
      <c r="F614" s="83">
        <f t="shared" si="49"/>
        <v>0</v>
      </c>
      <c r="G614" s="59" t="s">
        <v>8</v>
      </c>
      <c r="H614" s="59">
        <f t="shared" si="46"/>
        <v>0</v>
      </c>
    </row>
    <row r="615" spans="1:8">
      <c r="A615" s="98" t="e">
        <f>#REF!</f>
        <v>#REF!</v>
      </c>
      <c r="B615" s="57" t="e">
        <f t="shared" si="45"/>
        <v>#VALUE!</v>
      </c>
      <c r="C615" s="57" t="s">
        <v>101</v>
      </c>
      <c r="D615" s="58">
        <f t="shared" si="47"/>
        <v>0</v>
      </c>
      <c r="E615" s="81">
        <f t="shared" si="48"/>
        <v>0</v>
      </c>
      <c r="F615" s="83">
        <f t="shared" si="49"/>
        <v>0</v>
      </c>
      <c r="G615" s="59" t="s">
        <v>8</v>
      </c>
      <c r="H615" s="59">
        <f t="shared" si="46"/>
        <v>0</v>
      </c>
    </row>
    <row r="616" spans="1:8">
      <c r="A616" s="98" t="e">
        <f>#REF!</f>
        <v>#REF!</v>
      </c>
      <c r="B616" s="57" t="e">
        <f t="shared" si="45"/>
        <v>#VALUE!</v>
      </c>
      <c r="C616" s="57" t="s">
        <v>101</v>
      </c>
      <c r="D616" s="58">
        <f t="shared" si="47"/>
        <v>0</v>
      </c>
      <c r="E616" s="81">
        <f t="shared" si="48"/>
        <v>0</v>
      </c>
      <c r="F616" s="83">
        <f t="shared" si="49"/>
        <v>0</v>
      </c>
      <c r="G616" s="59" t="s">
        <v>8</v>
      </c>
      <c r="H616" s="59">
        <f t="shared" si="46"/>
        <v>0</v>
      </c>
    </row>
    <row r="617" spans="1:8">
      <c r="A617" s="98" t="e">
        <f>#REF!</f>
        <v>#REF!</v>
      </c>
      <c r="B617" s="57" t="e">
        <f t="shared" si="45"/>
        <v>#VALUE!</v>
      </c>
      <c r="C617" s="57" t="s">
        <v>101</v>
      </c>
      <c r="D617" s="58">
        <f t="shared" si="47"/>
        <v>0</v>
      </c>
      <c r="E617" s="81">
        <f t="shared" si="48"/>
        <v>0</v>
      </c>
      <c r="F617" s="83">
        <f t="shared" si="49"/>
        <v>0</v>
      </c>
      <c r="G617" s="59" t="s">
        <v>8</v>
      </c>
      <c r="H617" s="59">
        <f t="shared" si="46"/>
        <v>0</v>
      </c>
    </row>
    <row r="618" spans="1:8">
      <c r="A618" s="98" t="e">
        <f>#REF!</f>
        <v>#REF!</v>
      </c>
      <c r="B618" s="57" t="e">
        <f t="shared" si="45"/>
        <v>#VALUE!</v>
      </c>
      <c r="C618" s="57" t="s">
        <v>101</v>
      </c>
      <c r="D618" s="58">
        <f t="shared" si="47"/>
        <v>0</v>
      </c>
      <c r="E618" s="81">
        <f t="shared" si="48"/>
        <v>0</v>
      </c>
      <c r="F618" s="83">
        <f t="shared" si="49"/>
        <v>0</v>
      </c>
      <c r="G618" s="59" t="s">
        <v>8</v>
      </c>
      <c r="H618" s="59">
        <f t="shared" si="46"/>
        <v>0</v>
      </c>
    </row>
    <row r="619" spans="1:8">
      <c r="A619" s="98" t="e">
        <f>#REF!</f>
        <v>#REF!</v>
      </c>
      <c r="B619" s="57" t="e">
        <f t="shared" si="45"/>
        <v>#VALUE!</v>
      </c>
      <c r="C619" s="57" t="s">
        <v>101</v>
      </c>
      <c r="D619" s="58">
        <f t="shared" si="47"/>
        <v>0</v>
      </c>
      <c r="E619" s="81">
        <f t="shared" si="48"/>
        <v>0</v>
      </c>
      <c r="F619" s="83">
        <f t="shared" si="49"/>
        <v>0</v>
      </c>
      <c r="G619" s="59" t="s">
        <v>8</v>
      </c>
      <c r="H619" s="59">
        <f t="shared" si="46"/>
        <v>0</v>
      </c>
    </row>
    <row r="620" spans="1:8">
      <c r="A620" s="98" t="e">
        <f>#REF!</f>
        <v>#REF!</v>
      </c>
      <c r="B620" s="57" t="e">
        <f t="shared" si="45"/>
        <v>#VALUE!</v>
      </c>
      <c r="C620" s="57" t="s">
        <v>101</v>
      </c>
      <c r="D620" s="58">
        <f t="shared" si="47"/>
        <v>0</v>
      </c>
      <c r="E620" s="81">
        <f t="shared" si="48"/>
        <v>0</v>
      </c>
      <c r="F620" s="83">
        <f t="shared" si="49"/>
        <v>0</v>
      </c>
      <c r="G620" s="59" t="s">
        <v>8</v>
      </c>
      <c r="H620" s="59">
        <f t="shared" si="46"/>
        <v>0</v>
      </c>
    </row>
    <row r="621" spans="1:8">
      <c r="A621" s="98" t="e">
        <f>#REF!</f>
        <v>#REF!</v>
      </c>
      <c r="B621" s="57" t="e">
        <f t="shared" si="45"/>
        <v>#VALUE!</v>
      </c>
      <c r="C621" s="57" t="s">
        <v>101</v>
      </c>
      <c r="D621" s="58">
        <f t="shared" si="47"/>
        <v>0</v>
      </c>
      <c r="E621" s="81">
        <f t="shared" si="48"/>
        <v>0</v>
      </c>
      <c r="F621" s="83">
        <f t="shared" si="49"/>
        <v>0</v>
      </c>
      <c r="G621" s="59" t="s">
        <v>8</v>
      </c>
      <c r="H621" s="59">
        <f t="shared" si="46"/>
        <v>0</v>
      </c>
    </row>
    <row r="622" spans="1:8">
      <c r="A622" s="98" t="e">
        <f>#REF!</f>
        <v>#REF!</v>
      </c>
      <c r="B622" s="57" t="e">
        <f t="shared" si="45"/>
        <v>#VALUE!</v>
      </c>
      <c r="C622" s="57" t="s">
        <v>101</v>
      </c>
      <c r="D622" s="58">
        <f t="shared" si="47"/>
        <v>0</v>
      </c>
      <c r="E622" s="81">
        <f t="shared" si="48"/>
        <v>0</v>
      </c>
      <c r="F622" s="83">
        <f t="shared" si="49"/>
        <v>0</v>
      </c>
      <c r="G622" s="59" t="s">
        <v>8</v>
      </c>
      <c r="H622" s="59">
        <f t="shared" si="46"/>
        <v>0</v>
      </c>
    </row>
    <row r="623" spans="1:8">
      <c r="A623" s="98" t="e">
        <f>#REF!</f>
        <v>#REF!</v>
      </c>
      <c r="B623" s="57" t="e">
        <f t="shared" si="45"/>
        <v>#VALUE!</v>
      </c>
      <c r="C623" s="57" t="s">
        <v>101</v>
      </c>
      <c r="D623" s="58">
        <f t="shared" si="47"/>
        <v>0</v>
      </c>
      <c r="E623" s="81">
        <f t="shared" si="48"/>
        <v>0</v>
      </c>
      <c r="F623" s="83">
        <f t="shared" si="49"/>
        <v>0</v>
      </c>
      <c r="G623" s="59" t="s">
        <v>8</v>
      </c>
      <c r="H623" s="59">
        <f t="shared" si="46"/>
        <v>0</v>
      </c>
    </row>
    <row r="624" spans="1:8">
      <c r="A624" s="98" t="e">
        <f>#REF!</f>
        <v>#REF!</v>
      </c>
      <c r="B624" s="57" t="e">
        <f t="shared" si="45"/>
        <v>#VALUE!</v>
      </c>
      <c r="C624" s="57" t="s">
        <v>101</v>
      </c>
      <c r="D624" s="58">
        <f t="shared" si="47"/>
        <v>0</v>
      </c>
      <c r="E624" s="81">
        <f t="shared" si="48"/>
        <v>0</v>
      </c>
      <c r="F624" s="83">
        <f t="shared" si="49"/>
        <v>0</v>
      </c>
      <c r="G624" s="59" t="s">
        <v>8</v>
      </c>
      <c r="H624" s="59">
        <f t="shared" si="46"/>
        <v>0</v>
      </c>
    </row>
    <row r="625" spans="1:8">
      <c r="A625" s="98" t="e">
        <f>#REF!</f>
        <v>#REF!</v>
      </c>
      <c r="B625" s="57" t="e">
        <f t="shared" si="45"/>
        <v>#VALUE!</v>
      </c>
      <c r="C625" s="57" t="s">
        <v>101</v>
      </c>
      <c r="D625" s="58">
        <f t="shared" si="47"/>
        <v>0</v>
      </c>
      <c r="E625" s="81">
        <f t="shared" si="48"/>
        <v>0</v>
      </c>
      <c r="F625" s="83">
        <f t="shared" si="49"/>
        <v>0</v>
      </c>
      <c r="G625" s="59" t="s">
        <v>8</v>
      </c>
      <c r="H625" s="59">
        <f t="shared" si="46"/>
        <v>0</v>
      </c>
    </row>
    <row r="626" spans="1:8">
      <c r="A626" s="98" t="e">
        <f>#REF!</f>
        <v>#REF!</v>
      </c>
      <c r="B626" s="57" t="e">
        <f t="shared" si="45"/>
        <v>#VALUE!</v>
      </c>
      <c r="C626" s="57" t="s">
        <v>101</v>
      </c>
      <c r="D626" s="58">
        <f t="shared" si="47"/>
        <v>0</v>
      </c>
      <c r="E626" s="81">
        <f t="shared" si="48"/>
        <v>0</v>
      </c>
      <c r="F626" s="83">
        <f t="shared" si="49"/>
        <v>0</v>
      </c>
      <c r="G626" s="59" t="s">
        <v>8</v>
      </c>
      <c r="H626" s="59">
        <f t="shared" si="46"/>
        <v>0</v>
      </c>
    </row>
    <row r="627" spans="1:8">
      <c r="A627" s="98" t="e">
        <f>#REF!</f>
        <v>#REF!</v>
      </c>
      <c r="B627" s="57" t="e">
        <f t="shared" si="45"/>
        <v>#VALUE!</v>
      </c>
      <c r="C627" s="57" t="s">
        <v>101</v>
      </c>
      <c r="D627" s="58">
        <f t="shared" si="47"/>
        <v>0</v>
      </c>
      <c r="E627" s="81">
        <f t="shared" si="48"/>
        <v>0</v>
      </c>
      <c r="F627" s="83">
        <f t="shared" si="49"/>
        <v>0</v>
      </c>
      <c r="G627" s="59" t="s">
        <v>8</v>
      </c>
      <c r="H627" s="59">
        <f t="shared" si="46"/>
        <v>0</v>
      </c>
    </row>
    <row r="628" spans="1:8">
      <c r="A628" s="98" t="e">
        <f>#REF!</f>
        <v>#REF!</v>
      </c>
      <c r="B628" s="57" t="e">
        <f t="shared" si="45"/>
        <v>#VALUE!</v>
      </c>
      <c r="C628" s="57" t="s">
        <v>101</v>
      </c>
      <c r="D628" s="58">
        <f t="shared" si="47"/>
        <v>0</v>
      </c>
      <c r="E628" s="81">
        <f t="shared" si="48"/>
        <v>0</v>
      </c>
      <c r="F628" s="83">
        <f t="shared" si="49"/>
        <v>0</v>
      </c>
      <c r="G628" s="59" t="s">
        <v>8</v>
      </c>
      <c r="H628" s="59">
        <f t="shared" si="46"/>
        <v>0</v>
      </c>
    </row>
    <row r="629" spans="1:8">
      <c r="A629" s="98" t="e">
        <f>#REF!</f>
        <v>#REF!</v>
      </c>
      <c r="B629" s="57" t="e">
        <f t="shared" si="45"/>
        <v>#VALUE!</v>
      </c>
      <c r="C629" s="57" t="s">
        <v>101</v>
      </c>
      <c r="D629" s="58">
        <f t="shared" si="47"/>
        <v>0</v>
      </c>
      <c r="E629" s="81">
        <f t="shared" si="48"/>
        <v>0</v>
      </c>
      <c r="F629" s="83">
        <f t="shared" si="49"/>
        <v>0</v>
      </c>
      <c r="G629" s="59" t="s">
        <v>8</v>
      </c>
      <c r="H629" s="59">
        <f t="shared" si="46"/>
        <v>0</v>
      </c>
    </row>
    <row r="630" spans="1:8">
      <c r="A630" s="98" t="e">
        <f>#REF!</f>
        <v>#REF!</v>
      </c>
      <c r="B630" s="57" t="e">
        <f t="shared" si="45"/>
        <v>#VALUE!</v>
      </c>
      <c r="C630" s="57" t="s">
        <v>101</v>
      </c>
      <c r="D630" s="58">
        <f t="shared" si="47"/>
        <v>0</v>
      </c>
      <c r="E630" s="81">
        <f t="shared" si="48"/>
        <v>0</v>
      </c>
      <c r="F630" s="83">
        <f t="shared" si="49"/>
        <v>0</v>
      </c>
      <c r="G630" s="59" t="s">
        <v>8</v>
      </c>
      <c r="H630" s="59">
        <f t="shared" si="46"/>
        <v>0</v>
      </c>
    </row>
    <row r="631" spans="1:8">
      <c r="A631" s="98" t="e">
        <f>#REF!</f>
        <v>#REF!</v>
      </c>
      <c r="B631" s="57" t="e">
        <f t="shared" si="45"/>
        <v>#VALUE!</v>
      </c>
      <c r="C631" s="57" t="s">
        <v>101</v>
      </c>
      <c r="D631" s="58">
        <f t="shared" si="47"/>
        <v>0</v>
      </c>
      <c r="E631" s="81">
        <f t="shared" si="48"/>
        <v>0</v>
      </c>
      <c r="F631" s="83">
        <f t="shared" si="49"/>
        <v>0</v>
      </c>
      <c r="G631" s="59" t="s">
        <v>8</v>
      </c>
      <c r="H631" s="59">
        <f t="shared" si="46"/>
        <v>0</v>
      </c>
    </row>
    <row r="632" spans="1:8">
      <c r="A632" s="98" t="e">
        <f>#REF!</f>
        <v>#REF!</v>
      </c>
      <c r="B632" s="57" t="e">
        <f t="shared" si="45"/>
        <v>#VALUE!</v>
      </c>
      <c r="C632" s="57" t="s">
        <v>101</v>
      </c>
      <c r="D632" s="58">
        <f t="shared" si="47"/>
        <v>0</v>
      </c>
      <c r="E632" s="81">
        <f t="shared" si="48"/>
        <v>0</v>
      </c>
      <c r="F632" s="83">
        <f t="shared" si="49"/>
        <v>0</v>
      </c>
      <c r="G632" s="59" t="s">
        <v>8</v>
      </c>
      <c r="H632" s="59">
        <f t="shared" si="46"/>
        <v>0</v>
      </c>
    </row>
    <row r="633" spans="1:8">
      <c r="A633" s="98" t="e">
        <f>#REF!</f>
        <v>#REF!</v>
      </c>
      <c r="B633" s="57" t="e">
        <f t="shared" si="45"/>
        <v>#VALUE!</v>
      </c>
      <c r="C633" s="57" t="s">
        <v>101</v>
      </c>
      <c r="D633" s="58">
        <f t="shared" si="47"/>
        <v>0</v>
      </c>
      <c r="E633" s="81">
        <f t="shared" si="48"/>
        <v>0</v>
      </c>
      <c r="F633" s="83">
        <f t="shared" si="49"/>
        <v>0</v>
      </c>
      <c r="G633" s="59" t="s">
        <v>8</v>
      </c>
      <c r="H633" s="59">
        <f t="shared" si="46"/>
        <v>0</v>
      </c>
    </row>
    <row r="634" spans="1:8">
      <c r="A634" s="98" t="e">
        <f>#REF!</f>
        <v>#REF!</v>
      </c>
      <c r="B634" s="57" t="e">
        <f t="shared" si="45"/>
        <v>#VALUE!</v>
      </c>
      <c r="C634" s="57" t="s">
        <v>101</v>
      </c>
      <c r="D634" s="58">
        <f t="shared" si="47"/>
        <v>0</v>
      </c>
      <c r="E634" s="81">
        <f t="shared" si="48"/>
        <v>0</v>
      </c>
      <c r="F634" s="83">
        <f t="shared" si="49"/>
        <v>0</v>
      </c>
      <c r="G634" s="59" t="s">
        <v>8</v>
      </c>
      <c r="H634" s="59">
        <f t="shared" si="46"/>
        <v>0</v>
      </c>
    </row>
    <row r="635" spans="1:8">
      <c r="A635" s="98" t="e">
        <f>#REF!</f>
        <v>#REF!</v>
      </c>
      <c r="B635" s="57" t="e">
        <f t="shared" si="45"/>
        <v>#VALUE!</v>
      </c>
      <c r="C635" s="57" t="s">
        <v>101</v>
      </c>
      <c r="D635" s="58">
        <f t="shared" si="47"/>
        <v>0</v>
      </c>
      <c r="E635" s="81">
        <f t="shared" si="48"/>
        <v>0</v>
      </c>
      <c r="F635" s="83">
        <f t="shared" si="49"/>
        <v>0</v>
      </c>
      <c r="G635" s="59" t="s">
        <v>8</v>
      </c>
      <c r="H635" s="59">
        <f t="shared" si="46"/>
        <v>0</v>
      </c>
    </row>
    <row r="636" spans="1:8">
      <c r="A636" s="98" t="e">
        <f>#REF!</f>
        <v>#REF!</v>
      </c>
      <c r="B636" s="57" t="e">
        <f t="shared" ref="B636:B699" si="50">MID(O636,FIND(" ",O636)+1,8)</f>
        <v>#VALUE!</v>
      </c>
      <c r="C636" s="57" t="s">
        <v>101</v>
      </c>
      <c r="D636" s="58">
        <f t="shared" si="47"/>
        <v>0</v>
      </c>
      <c r="E636" s="81">
        <f t="shared" si="48"/>
        <v>0</v>
      </c>
      <c r="F636" s="83">
        <f t="shared" si="49"/>
        <v>0</v>
      </c>
      <c r="G636" s="59" t="s">
        <v>8</v>
      </c>
      <c r="H636" s="59">
        <f t="shared" ref="H636:H699" si="51">Q636</f>
        <v>0</v>
      </c>
    </row>
    <row r="637" spans="1:8">
      <c r="A637" s="98" t="e">
        <f>#REF!</f>
        <v>#REF!</v>
      </c>
      <c r="B637" s="57" t="e">
        <f t="shared" si="50"/>
        <v>#VALUE!</v>
      </c>
      <c r="C637" s="57" t="s">
        <v>101</v>
      </c>
      <c r="D637" s="58">
        <f t="shared" si="47"/>
        <v>0</v>
      </c>
      <c r="E637" s="81">
        <f t="shared" si="48"/>
        <v>0</v>
      </c>
      <c r="F637" s="83">
        <f t="shared" si="49"/>
        <v>0</v>
      </c>
      <c r="G637" s="59" t="s">
        <v>8</v>
      </c>
      <c r="H637" s="59">
        <f t="shared" si="51"/>
        <v>0</v>
      </c>
    </row>
    <row r="638" spans="1:8">
      <c r="A638" s="98" t="e">
        <f>#REF!</f>
        <v>#REF!</v>
      </c>
      <c r="B638" s="57" t="e">
        <f t="shared" si="50"/>
        <v>#VALUE!</v>
      </c>
      <c r="C638" s="57" t="s">
        <v>101</v>
      </c>
      <c r="D638" s="58">
        <f t="shared" si="47"/>
        <v>0</v>
      </c>
      <c r="E638" s="81">
        <f t="shared" si="48"/>
        <v>0</v>
      </c>
      <c r="F638" s="83">
        <f t="shared" si="49"/>
        <v>0</v>
      </c>
      <c r="G638" s="59" t="s">
        <v>8</v>
      </c>
      <c r="H638" s="59">
        <f t="shared" si="51"/>
        <v>0</v>
      </c>
    </row>
    <row r="639" spans="1:8">
      <c r="A639" s="98" t="e">
        <f>#REF!</f>
        <v>#REF!</v>
      </c>
      <c r="B639" s="57" t="e">
        <f t="shared" si="50"/>
        <v>#VALUE!</v>
      </c>
      <c r="C639" s="57" t="s">
        <v>101</v>
      </c>
      <c r="D639" s="58">
        <f t="shared" si="47"/>
        <v>0</v>
      </c>
      <c r="E639" s="81">
        <f t="shared" si="48"/>
        <v>0</v>
      </c>
      <c r="F639" s="83">
        <f t="shared" si="49"/>
        <v>0</v>
      </c>
      <c r="G639" s="59" t="s">
        <v>8</v>
      </c>
      <c r="H639" s="59">
        <f t="shared" si="51"/>
        <v>0</v>
      </c>
    </row>
    <row r="640" spans="1:8">
      <c r="A640" s="98" t="e">
        <f>#REF!</f>
        <v>#REF!</v>
      </c>
      <c r="B640" s="57" t="e">
        <f t="shared" si="50"/>
        <v>#VALUE!</v>
      </c>
      <c r="C640" s="57" t="s">
        <v>101</v>
      </c>
      <c r="D640" s="58">
        <f t="shared" si="47"/>
        <v>0</v>
      </c>
      <c r="E640" s="81">
        <f t="shared" si="48"/>
        <v>0</v>
      </c>
      <c r="F640" s="83">
        <f t="shared" si="49"/>
        <v>0</v>
      </c>
      <c r="G640" s="59" t="s">
        <v>8</v>
      </c>
      <c r="H640" s="59">
        <f t="shared" si="51"/>
        <v>0</v>
      </c>
    </row>
    <row r="641" spans="1:8">
      <c r="A641" s="98" t="e">
        <f>#REF!</f>
        <v>#REF!</v>
      </c>
      <c r="B641" s="57" t="e">
        <f t="shared" si="50"/>
        <v>#VALUE!</v>
      </c>
      <c r="C641" s="57" t="s">
        <v>101</v>
      </c>
      <c r="D641" s="58">
        <f t="shared" si="47"/>
        <v>0</v>
      </c>
      <c r="E641" s="81">
        <f t="shared" si="48"/>
        <v>0</v>
      </c>
      <c r="F641" s="83">
        <f t="shared" si="49"/>
        <v>0</v>
      </c>
      <c r="G641" s="59" t="s">
        <v>8</v>
      </c>
      <c r="H641" s="59">
        <f t="shared" si="51"/>
        <v>0</v>
      </c>
    </row>
    <row r="642" spans="1:8">
      <c r="A642" s="98" t="e">
        <f>#REF!</f>
        <v>#REF!</v>
      </c>
      <c r="B642" s="57" t="e">
        <f t="shared" si="50"/>
        <v>#VALUE!</v>
      </c>
      <c r="C642" s="57" t="s">
        <v>101</v>
      </c>
      <c r="D642" s="58">
        <f t="shared" si="47"/>
        <v>0</v>
      </c>
      <c r="E642" s="81">
        <f t="shared" si="48"/>
        <v>0</v>
      </c>
      <c r="F642" s="83">
        <f t="shared" si="49"/>
        <v>0</v>
      </c>
      <c r="G642" s="59" t="s">
        <v>8</v>
      </c>
      <c r="H642" s="59">
        <f t="shared" si="51"/>
        <v>0</v>
      </c>
    </row>
    <row r="643" spans="1:8">
      <c r="A643" s="98" t="e">
        <f>#REF!</f>
        <v>#REF!</v>
      </c>
      <c r="B643" s="57" t="e">
        <f t="shared" si="50"/>
        <v>#VALUE!</v>
      </c>
      <c r="C643" s="57" t="s">
        <v>101</v>
      </c>
      <c r="D643" s="58">
        <f t="shared" ref="D643:D706" si="52">L643</f>
        <v>0</v>
      </c>
      <c r="E643" s="81">
        <f t="shared" ref="E643:E706" si="53">M643/100</f>
        <v>0</v>
      </c>
      <c r="F643" s="83">
        <f t="shared" ref="F643:F706" si="54">(D643*E643)</f>
        <v>0</v>
      </c>
      <c r="G643" s="59" t="s">
        <v>8</v>
      </c>
      <c r="H643" s="59">
        <f t="shared" si="51"/>
        <v>0</v>
      </c>
    </row>
    <row r="644" spans="1:8">
      <c r="A644" s="98" t="e">
        <f>#REF!</f>
        <v>#REF!</v>
      </c>
      <c r="B644" s="57" t="e">
        <f t="shared" si="50"/>
        <v>#VALUE!</v>
      </c>
      <c r="C644" s="57" t="s">
        <v>101</v>
      </c>
      <c r="D644" s="58">
        <f t="shared" si="52"/>
        <v>0</v>
      </c>
      <c r="E644" s="81">
        <f t="shared" si="53"/>
        <v>0</v>
      </c>
      <c r="F644" s="83">
        <f t="shared" si="54"/>
        <v>0</v>
      </c>
      <c r="G644" s="59" t="s">
        <v>8</v>
      </c>
      <c r="H644" s="59">
        <f t="shared" si="51"/>
        <v>0</v>
      </c>
    </row>
    <row r="645" spans="1:8">
      <c r="A645" s="98" t="e">
        <f>#REF!</f>
        <v>#REF!</v>
      </c>
      <c r="B645" s="57" t="e">
        <f t="shared" si="50"/>
        <v>#VALUE!</v>
      </c>
      <c r="C645" s="57" t="s">
        <v>101</v>
      </c>
      <c r="D645" s="58">
        <f t="shared" si="52"/>
        <v>0</v>
      </c>
      <c r="E645" s="81">
        <f t="shared" si="53"/>
        <v>0</v>
      </c>
      <c r="F645" s="83">
        <f t="shared" si="54"/>
        <v>0</v>
      </c>
      <c r="G645" s="59" t="s">
        <v>8</v>
      </c>
      <c r="H645" s="59">
        <f t="shared" si="51"/>
        <v>0</v>
      </c>
    </row>
    <row r="646" spans="1:8">
      <c r="A646" s="98" t="e">
        <f>#REF!</f>
        <v>#REF!</v>
      </c>
      <c r="B646" s="57" t="e">
        <f t="shared" si="50"/>
        <v>#VALUE!</v>
      </c>
      <c r="C646" s="57" t="s">
        <v>101</v>
      </c>
      <c r="D646" s="58">
        <f t="shared" si="52"/>
        <v>0</v>
      </c>
      <c r="E646" s="81">
        <f t="shared" si="53"/>
        <v>0</v>
      </c>
      <c r="F646" s="83">
        <f t="shared" si="54"/>
        <v>0</v>
      </c>
      <c r="G646" s="59" t="s">
        <v>8</v>
      </c>
      <c r="H646" s="59">
        <f t="shared" si="51"/>
        <v>0</v>
      </c>
    </row>
    <row r="647" spans="1:8">
      <c r="A647" s="98" t="e">
        <f>#REF!</f>
        <v>#REF!</v>
      </c>
      <c r="B647" s="57" t="e">
        <f t="shared" si="50"/>
        <v>#VALUE!</v>
      </c>
      <c r="C647" s="57" t="s">
        <v>101</v>
      </c>
      <c r="D647" s="58">
        <f t="shared" si="52"/>
        <v>0</v>
      </c>
      <c r="E647" s="81">
        <f t="shared" si="53"/>
        <v>0</v>
      </c>
      <c r="F647" s="83">
        <f t="shared" si="54"/>
        <v>0</v>
      </c>
      <c r="G647" s="59" t="s">
        <v>8</v>
      </c>
      <c r="H647" s="59">
        <f t="shared" si="51"/>
        <v>0</v>
      </c>
    </row>
    <row r="648" spans="1:8">
      <c r="A648" s="98" t="e">
        <f>#REF!</f>
        <v>#REF!</v>
      </c>
      <c r="B648" s="57" t="e">
        <f t="shared" si="50"/>
        <v>#VALUE!</v>
      </c>
      <c r="C648" s="57" t="s">
        <v>101</v>
      </c>
      <c r="D648" s="58">
        <f t="shared" si="52"/>
        <v>0</v>
      </c>
      <c r="E648" s="81">
        <f t="shared" si="53"/>
        <v>0</v>
      </c>
      <c r="F648" s="83">
        <f t="shared" si="54"/>
        <v>0</v>
      </c>
      <c r="G648" s="59" t="s">
        <v>8</v>
      </c>
      <c r="H648" s="59">
        <f t="shared" si="51"/>
        <v>0</v>
      </c>
    </row>
    <row r="649" spans="1:8">
      <c r="A649" s="98" t="e">
        <f>#REF!</f>
        <v>#REF!</v>
      </c>
      <c r="B649" s="57" t="e">
        <f t="shared" si="50"/>
        <v>#VALUE!</v>
      </c>
      <c r="C649" s="57" t="s">
        <v>101</v>
      </c>
      <c r="D649" s="58">
        <f t="shared" si="52"/>
        <v>0</v>
      </c>
      <c r="E649" s="81">
        <f t="shared" si="53"/>
        <v>0</v>
      </c>
      <c r="F649" s="83">
        <f t="shared" si="54"/>
        <v>0</v>
      </c>
      <c r="G649" s="59" t="s">
        <v>8</v>
      </c>
      <c r="H649" s="59">
        <f t="shared" si="51"/>
        <v>0</v>
      </c>
    </row>
    <row r="650" spans="1:8">
      <c r="A650" s="98" t="e">
        <f>#REF!</f>
        <v>#REF!</v>
      </c>
      <c r="B650" s="57" t="e">
        <f t="shared" si="50"/>
        <v>#VALUE!</v>
      </c>
      <c r="C650" s="57" t="s">
        <v>101</v>
      </c>
      <c r="D650" s="58">
        <f t="shared" si="52"/>
        <v>0</v>
      </c>
      <c r="E650" s="81">
        <f t="shared" si="53"/>
        <v>0</v>
      </c>
      <c r="F650" s="83">
        <f t="shared" si="54"/>
        <v>0</v>
      </c>
      <c r="G650" s="59" t="s">
        <v>8</v>
      </c>
      <c r="H650" s="59">
        <f t="shared" si="51"/>
        <v>0</v>
      </c>
    </row>
    <row r="651" spans="1:8">
      <c r="A651" s="98" t="e">
        <f>#REF!</f>
        <v>#REF!</v>
      </c>
      <c r="B651" s="57" t="e">
        <f t="shared" si="50"/>
        <v>#VALUE!</v>
      </c>
      <c r="C651" s="57" t="s">
        <v>101</v>
      </c>
      <c r="D651" s="58">
        <f t="shared" si="52"/>
        <v>0</v>
      </c>
      <c r="E651" s="81">
        <f t="shared" si="53"/>
        <v>0</v>
      </c>
      <c r="F651" s="83">
        <f t="shared" si="54"/>
        <v>0</v>
      </c>
      <c r="G651" s="59" t="s">
        <v>8</v>
      </c>
      <c r="H651" s="59">
        <f t="shared" si="51"/>
        <v>0</v>
      </c>
    </row>
    <row r="652" spans="1:8">
      <c r="A652" s="98" t="e">
        <f>#REF!</f>
        <v>#REF!</v>
      </c>
      <c r="B652" s="57" t="e">
        <f t="shared" si="50"/>
        <v>#VALUE!</v>
      </c>
      <c r="C652" s="57" t="s">
        <v>101</v>
      </c>
      <c r="D652" s="58">
        <f t="shared" si="52"/>
        <v>0</v>
      </c>
      <c r="E652" s="81">
        <f t="shared" si="53"/>
        <v>0</v>
      </c>
      <c r="F652" s="83">
        <f t="shared" si="54"/>
        <v>0</v>
      </c>
      <c r="G652" s="59" t="s">
        <v>8</v>
      </c>
      <c r="H652" s="59">
        <f t="shared" si="51"/>
        <v>0</v>
      </c>
    </row>
    <row r="653" spans="1:8">
      <c r="A653" s="98" t="e">
        <f>#REF!</f>
        <v>#REF!</v>
      </c>
      <c r="B653" s="57" t="e">
        <f t="shared" si="50"/>
        <v>#VALUE!</v>
      </c>
      <c r="C653" s="57" t="s">
        <v>101</v>
      </c>
      <c r="D653" s="58">
        <f t="shared" si="52"/>
        <v>0</v>
      </c>
      <c r="E653" s="81">
        <f t="shared" si="53"/>
        <v>0</v>
      </c>
      <c r="F653" s="83">
        <f t="shared" si="54"/>
        <v>0</v>
      </c>
      <c r="G653" s="59" t="s">
        <v>8</v>
      </c>
      <c r="H653" s="59">
        <f t="shared" si="51"/>
        <v>0</v>
      </c>
    </row>
    <row r="654" spans="1:8">
      <c r="A654" s="98" t="e">
        <f>#REF!</f>
        <v>#REF!</v>
      </c>
      <c r="B654" s="57" t="e">
        <f t="shared" si="50"/>
        <v>#VALUE!</v>
      </c>
      <c r="C654" s="57" t="s">
        <v>101</v>
      </c>
      <c r="D654" s="58">
        <f t="shared" si="52"/>
        <v>0</v>
      </c>
      <c r="E654" s="81">
        <f t="shared" si="53"/>
        <v>0</v>
      </c>
      <c r="F654" s="83">
        <f t="shared" si="54"/>
        <v>0</v>
      </c>
      <c r="G654" s="59" t="s">
        <v>8</v>
      </c>
      <c r="H654" s="59">
        <f t="shared" si="51"/>
        <v>0</v>
      </c>
    </row>
    <row r="655" spans="1:8">
      <c r="A655" s="98" t="e">
        <f>#REF!</f>
        <v>#REF!</v>
      </c>
      <c r="B655" s="57" t="e">
        <f t="shared" si="50"/>
        <v>#VALUE!</v>
      </c>
      <c r="C655" s="57" t="s">
        <v>101</v>
      </c>
      <c r="D655" s="58">
        <f t="shared" si="52"/>
        <v>0</v>
      </c>
      <c r="E655" s="81">
        <f t="shared" si="53"/>
        <v>0</v>
      </c>
      <c r="F655" s="83">
        <f t="shared" si="54"/>
        <v>0</v>
      </c>
      <c r="G655" s="59" t="s">
        <v>8</v>
      </c>
      <c r="H655" s="59">
        <f t="shared" si="51"/>
        <v>0</v>
      </c>
    </row>
    <row r="656" spans="1:8">
      <c r="A656" s="98" t="e">
        <f>#REF!</f>
        <v>#REF!</v>
      </c>
      <c r="B656" s="57" t="e">
        <f t="shared" si="50"/>
        <v>#VALUE!</v>
      </c>
      <c r="C656" s="57" t="s">
        <v>101</v>
      </c>
      <c r="D656" s="58">
        <f t="shared" si="52"/>
        <v>0</v>
      </c>
      <c r="E656" s="81">
        <f t="shared" si="53"/>
        <v>0</v>
      </c>
      <c r="F656" s="83">
        <f t="shared" si="54"/>
        <v>0</v>
      </c>
      <c r="G656" s="59" t="s">
        <v>8</v>
      </c>
      <c r="H656" s="59">
        <f t="shared" si="51"/>
        <v>0</v>
      </c>
    </row>
    <row r="657" spans="1:8">
      <c r="A657" s="98" t="e">
        <f>#REF!</f>
        <v>#REF!</v>
      </c>
      <c r="B657" s="57" t="e">
        <f t="shared" si="50"/>
        <v>#VALUE!</v>
      </c>
      <c r="C657" s="57" t="s">
        <v>101</v>
      </c>
      <c r="D657" s="58">
        <f t="shared" si="52"/>
        <v>0</v>
      </c>
      <c r="E657" s="81">
        <f t="shared" si="53"/>
        <v>0</v>
      </c>
      <c r="F657" s="83">
        <f t="shared" si="54"/>
        <v>0</v>
      </c>
      <c r="G657" s="59" t="s">
        <v>8</v>
      </c>
      <c r="H657" s="59">
        <f t="shared" si="51"/>
        <v>0</v>
      </c>
    </row>
    <row r="658" spans="1:8">
      <c r="A658" s="98" t="e">
        <f>#REF!</f>
        <v>#REF!</v>
      </c>
      <c r="B658" s="57" t="e">
        <f t="shared" si="50"/>
        <v>#VALUE!</v>
      </c>
      <c r="C658" s="57" t="s">
        <v>101</v>
      </c>
      <c r="D658" s="58">
        <f t="shared" si="52"/>
        <v>0</v>
      </c>
      <c r="E658" s="81">
        <f t="shared" si="53"/>
        <v>0</v>
      </c>
      <c r="F658" s="83">
        <f t="shared" si="54"/>
        <v>0</v>
      </c>
      <c r="G658" s="59" t="s">
        <v>8</v>
      </c>
      <c r="H658" s="59">
        <f t="shared" si="51"/>
        <v>0</v>
      </c>
    </row>
    <row r="659" spans="1:8">
      <c r="A659" s="98" t="e">
        <f>#REF!</f>
        <v>#REF!</v>
      </c>
      <c r="B659" s="57" t="e">
        <f t="shared" si="50"/>
        <v>#VALUE!</v>
      </c>
      <c r="C659" s="57" t="s">
        <v>101</v>
      </c>
      <c r="D659" s="58">
        <f t="shared" si="52"/>
        <v>0</v>
      </c>
      <c r="E659" s="81">
        <f t="shared" si="53"/>
        <v>0</v>
      </c>
      <c r="F659" s="83">
        <f t="shared" si="54"/>
        <v>0</v>
      </c>
      <c r="G659" s="59" t="s">
        <v>8</v>
      </c>
      <c r="H659" s="59">
        <f t="shared" si="51"/>
        <v>0</v>
      </c>
    </row>
    <row r="660" spans="1:8">
      <c r="A660" s="98" t="e">
        <f>#REF!</f>
        <v>#REF!</v>
      </c>
      <c r="B660" s="57" t="e">
        <f t="shared" si="50"/>
        <v>#VALUE!</v>
      </c>
      <c r="C660" s="57" t="s">
        <v>101</v>
      </c>
      <c r="D660" s="58">
        <f t="shared" si="52"/>
        <v>0</v>
      </c>
      <c r="E660" s="81">
        <f t="shared" si="53"/>
        <v>0</v>
      </c>
      <c r="F660" s="83">
        <f t="shared" si="54"/>
        <v>0</v>
      </c>
      <c r="G660" s="59" t="s">
        <v>8</v>
      </c>
      <c r="H660" s="59">
        <f t="shared" si="51"/>
        <v>0</v>
      </c>
    </row>
    <row r="661" spans="1:8">
      <c r="A661" s="98" t="e">
        <f>#REF!</f>
        <v>#REF!</v>
      </c>
      <c r="B661" s="57" t="e">
        <f t="shared" si="50"/>
        <v>#VALUE!</v>
      </c>
      <c r="C661" s="57" t="s">
        <v>101</v>
      </c>
      <c r="D661" s="58">
        <f t="shared" si="52"/>
        <v>0</v>
      </c>
      <c r="E661" s="81">
        <f t="shared" si="53"/>
        <v>0</v>
      </c>
      <c r="F661" s="83">
        <f t="shared" si="54"/>
        <v>0</v>
      </c>
      <c r="G661" s="59" t="s">
        <v>8</v>
      </c>
      <c r="H661" s="59">
        <f t="shared" si="51"/>
        <v>0</v>
      </c>
    </row>
    <row r="662" spans="1:8">
      <c r="A662" s="98" t="e">
        <f>#REF!</f>
        <v>#REF!</v>
      </c>
      <c r="B662" s="57" t="e">
        <f t="shared" si="50"/>
        <v>#VALUE!</v>
      </c>
      <c r="C662" s="57" t="s">
        <v>101</v>
      </c>
      <c r="D662" s="58">
        <f t="shared" si="52"/>
        <v>0</v>
      </c>
      <c r="E662" s="81">
        <f t="shared" si="53"/>
        <v>0</v>
      </c>
      <c r="F662" s="83">
        <f t="shared" si="54"/>
        <v>0</v>
      </c>
      <c r="G662" s="59" t="s">
        <v>8</v>
      </c>
      <c r="H662" s="59">
        <f t="shared" si="51"/>
        <v>0</v>
      </c>
    </row>
    <row r="663" spans="1:8">
      <c r="A663" s="98" t="e">
        <f>#REF!</f>
        <v>#REF!</v>
      </c>
      <c r="B663" s="57" t="e">
        <f t="shared" si="50"/>
        <v>#VALUE!</v>
      </c>
      <c r="C663" s="57" t="s">
        <v>101</v>
      </c>
      <c r="D663" s="58">
        <f t="shared" si="52"/>
        <v>0</v>
      </c>
      <c r="E663" s="81">
        <f t="shared" si="53"/>
        <v>0</v>
      </c>
      <c r="F663" s="83">
        <f t="shared" si="54"/>
        <v>0</v>
      </c>
      <c r="G663" s="59" t="s">
        <v>8</v>
      </c>
      <c r="H663" s="59">
        <f t="shared" si="51"/>
        <v>0</v>
      </c>
    </row>
    <row r="664" spans="1:8">
      <c r="A664" s="98" t="e">
        <f>#REF!</f>
        <v>#REF!</v>
      </c>
      <c r="B664" s="57" t="e">
        <f t="shared" si="50"/>
        <v>#VALUE!</v>
      </c>
      <c r="C664" s="57" t="s">
        <v>101</v>
      </c>
      <c r="D664" s="58">
        <f t="shared" si="52"/>
        <v>0</v>
      </c>
      <c r="E664" s="81">
        <f t="shared" si="53"/>
        <v>0</v>
      </c>
      <c r="F664" s="83">
        <f t="shared" si="54"/>
        <v>0</v>
      </c>
      <c r="G664" s="59" t="s">
        <v>8</v>
      </c>
      <c r="H664" s="59">
        <f t="shared" si="51"/>
        <v>0</v>
      </c>
    </row>
    <row r="665" spans="1:8">
      <c r="A665" s="98" t="e">
        <f>#REF!</f>
        <v>#REF!</v>
      </c>
      <c r="B665" s="57" t="e">
        <f t="shared" si="50"/>
        <v>#VALUE!</v>
      </c>
      <c r="C665" s="57" t="s">
        <v>101</v>
      </c>
      <c r="D665" s="58">
        <f t="shared" si="52"/>
        <v>0</v>
      </c>
      <c r="E665" s="81">
        <f t="shared" si="53"/>
        <v>0</v>
      </c>
      <c r="F665" s="83">
        <f t="shared" si="54"/>
        <v>0</v>
      </c>
      <c r="G665" s="59" t="s">
        <v>8</v>
      </c>
      <c r="H665" s="59">
        <f t="shared" si="51"/>
        <v>0</v>
      </c>
    </row>
    <row r="666" spans="1:8">
      <c r="A666" s="98" t="e">
        <f>#REF!</f>
        <v>#REF!</v>
      </c>
      <c r="B666" s="57" t="e">
        <f t="shared" si="50"/>
        <v>#VALUE!</v>
      </c>
      <c r="C666" s="57" t="s">
        <v>101</v>
      </c>
      <c r="D666" s="58">
        <f t="shared" si="52"/>
        <v>0</v>
      </c>
      <c r="E666" s="81">
        <f t="shared" si="53"/>
        <v>0</v>
      </c>
      <c r="F666" s="83">
        <f t="shared" si="54"/>
        <v>0</v>
      </c>
      <c r="G666" s="59" t="s">
        <v>8</v>
      </c>
      <c r="H666" s="59">
        <f t="shared" si="51"/>
        <v>0</v>
      </c>
    </row>
    <row r="667" spans="1:8">
      <c r="A667" s="98" t="e">
        <f>#REF!</f>
        <v>#REF!</v>
      </c>
      <c r="B667" s="57" t="e">
        <f t="shared" si="50"/>
        <v>#VALUE!</v>
      </c>
      <c r="C667" s="57" t="s">
        <v>101</v>
      </c>
      <c r="D667" s="58">
        <f t="shared" si="52"/>
        <v>0</v>
      </c>
      <c r="E667" s="81">
        <f t="shared" si="53"/>
        <v>0</v>
      </c>
      <c r="F667" s="83">
        <f t="shared" si="54"/>
        <v>0</v>
      </c>
      <c r="G667" s="59" t="s">
        <v>8</v>
      </c>
      <c r="H667" s="59">
        <f t="shared" si="51"/>
        <v>0</v>
      </c>
    </row>
    <row r="668" spans="1:8">
      <c r="A668" s="98" t="e">
        <f>#REF!</f>
        <v>#REF!</v>
      </c>
      <c r="B668" s="57" t="e">
        <f t="shared" si="50"/>
        <v>#VALUE!</v>
      </c>
      <c r="C668" s="57" t="s">
        <v>101</v>
      </c>
      <c r="D668" s="58">
        <f t="shared" si="52"/>
        <v>0</v>
      </c>
      <c r="E668" s="81">
        <f t="shared" si="53"/>
        <v>0</v>
      </c>
      <c r="F668" s="83">
        <f t="shared" si="54"/>
        <v>0</v>
      </c>
      <c r="G668" s="59" t="s">
        <v>8</v>
      </c>
      <c r="H668" s="59">
        <f t="shared" si="51"/>
        <v>0</v>
      </c>
    </row>
    <row r="669" spans="1:8">
      <c r="A669" s="98" t="e">
        <f>#REF!</f>
        <v>#REF!</v>
      </c>
      <c r="B669" s="57" t="e">
        <f t="shared" si="50"/>
        <v>#VALUE!</v>
      </c>
      <c r="C669" s="57" t="s">
        <v>101</v>
      </c>
      <c r="D669" s="58">
        <f t="shared" si="52"/>
        <v>0</v>
      </c>
      <c r="E669" s="81">
        <f t="shared" si="53"/>
        <v>0</v>
      </c>
      <c r="F669" s="83">
        <f t="shared" si="54"/>
        <v>0</v>
      </c>
      <c r="G669" s="59" t="s">
        <v>8</v>
      </c>
      <c r="H669" s="59">
        <f t="shared" si="51"/>
        <v>0</v>
      </c>
    </row>
    <row r="670" spans="1:8">
      <c r="A670" s="98" t="e">
        <f>#REF!</f>
        <v>#REF!</v>
      </c>
      <c r="B670" s="57" t="e">
        <f t="shared" si="50"/>
        <v>#VALUE!</v>
      </c>
      <c r="C670" s="57" t="s">
        <v>101</v>
      </c>
      <c r="D670" s="58">
        <f t="shared" si="52"/>
        <v>0</v>
      </c>
      <c r="E670" s="81">
        <f t="shared" si="53"/>
        <v>0</v>
      </c>
      <c r="F670" s="83">
        <f t="shared" si="54"/>
        <v>0</v>
      </c>
      <c r="G670" s="59" t="s">
        <v>8</v>
      </c>
      <c r="H670" s="59">
        <f t="shared" si="51"/>
        <v>0</v>
      </c>
    </row>
    <row r="671" spans="1:8">
      <c r="A671" s="98" t="e">
        <f>#REF!</f>
        <v>#REF!</v>
      </c>
      <c r="B671" s="57" t="e">
        <f t="shared" si="50"/>
        <v>#VALUE!</v>
      </c>
      <c r="C671" s="57" t="s">
        <v>101</v>
      </c>
      <c r="D671" s="58">
        <f t="shared" si="52"/>
        <v>0</v>
      </c>
      <c r="E671" s="81">
        <f t="shared" si="53"/>
        <v>0</v>
      </c>
      <c r="F671" s="83">
        <f t="shared" si="54"/>
        <v>0</v>
      </c>
      <c r="G671" s="59" t="s">
        <v>8</v>
      </c>
      <c r="H671" s="59">
        <f t="shared" si="51"/>
        <v>0</v>
      </c>
    </row>
    <row r="672" spans="1:8">
      <c r="A672" s="98" t="e">
        <f>#REF!</f>
        <v>#REF!</v>
      </c>
      <c r="B672" s="57" t="e">
        <f t="shared" si="50"/>
        <v>#VALUE!</v>
      </c>
      <c r="C672" s="57" t="s">
        <v>101</v>
      </c>
      <c r="D672" s="58">
        <f t="shared" si="52"/>
        <v>0</v>
      </c>
      <c r="E672" s="81">
        <f t="shared" si="53"/>
        <v>0</v>
      </c>
      <c r="F672" s="83">
        <f t="shared" si="54"/>
        <v>0</v>
      </c>
      <c r="G672" s="59" t="s">
        <v>8</v>
      </c>
      <c r="H672" s="59">
        <f t="shared" si="51"/>
        <v>0</v>
      </c>
    </row>
    <row r="673" spans="1:8">
      <c r="A673" s="98" t="e">
        <f>#REF!</f>
        <v>#REF!</v>
      </c>
      <c r="B673" s="57" t="e">
        <f t="shared" si="50"/>
        <v>#VALUE!</v>
      </c>
      <c r="C673" s="57" t="s">
        <v>101</v>
      </c>
      <c r="D673" s="58">
        <f t="shared" si="52"/>
        <v>0</v>
      </c>
      <c r="E673" s="81">
        <f t="shared" si="53"/>
        <v>0</v>
      </c>
      <c r="F673" s="83">
        <f t="shared" si="54"/>
        <v>0</v>
      </c>
      <c r="G673" s="59" t="s">
        <v>8</v>
      </c>
      <c r="H673" s="59">
        <f t="shared" si="51"/>
        <v>0</v>
      </c>
    </row>
    <row r="674" spans="1:8">
      <c r="A674" s="98" t="e">
        <f>#REF!</f>
        <v>#REF!</v>
      </c>
      <c r="B674" s="57" t="e">
        <f t="shared" si="50"/>
        <v>#VALUE!</v>
      </c>
      <c r="C674" s="57" t="s">
        <v>101</v>
      </c>
      <c r="D674" s="58">
        <f t="shared" si="52"/>
        <v>0</v>
      </c>
      <c r="E674" s="81">
        <f t="shared" si="53"/>
        <v>0</v>
      </c>
      <c r="F674" s="83">
        <f t="shared" si="54"/>
        <v>0</v>
      </c>
      <c r="G674" s="59" t="s">
        <v>8</v>
      </c>
      <c r="H674" s="59">
        <f t="shared" si="51"/>
        <v>0</v>
      </c>
    </row>
    <row r="675" spans="1:8">
      <c r="A675" s="98" t="e">
        <f>#REF!</f>
        <v>#REF!</v>
      </c>
      <c r="B675" s="57" t="e">
        <f t="shared" si="50"/>
        <v>#VALUE!</v>
      </c>
      <c r="C675" s="57" t="s">
        <v>101</v>
      </c>
      <c r="D675" s="58">
        <f t="shared" si="52"/>
        <v>0</v>
      </c>
      <c r="E675" s="81">
        <f t="shared" si="53"/>
        <v>0</v>
      </c>
      <c r="F675" s="83">
        <f t="shared" si="54"/>
        <v>0</v>
      </c>
      <c r="G675" s="59" t="s">
        <v>8</v>
      </c>
      <c r="H675" s="59">
        <f t="shared" si="51"/>
        <v>0</v>
      </c>
    </row>
    <row r="676" spans="1:8">
      <c r="A676" s="98" t="e">
        <f>#REF!</f>
        <v>#REF!</v>
      </c>
      <c r="B676" s="57" t="e">
        <f t="shared" si="50"/>
        <v>#VALUE!</v>
      </c>
      <c r="C676" s="57" t="s">
        <v>101</v>
      </c>
      <c r="D676" s="58">
        <f t="shared" si="52"/>
        <v>0</v>
      </c>
      <c r="E676" s="81">
        <f t="shared" si="53"/>
        <v>0</v>
      </c>
      <c r="F676" s="83">
        <f t="shared" si="54"/>
        <v>0</v>
      </c>
      <c r="G676" s="59" t="s">
        <v>8</v>
      </c>
      <c r="H676" s="59">
        <f t="shared" si="51"/>
        <v>0</v>
      </c>
    </row>
    <row r="677" spans="1:8">
      <c r="A677" s="98" t="e">
        <f>#REF!</f>
        <v>#REF!</v>
      </c>
      <c r="B677" s="57" t="e">
        <f t="shared" si="50"/>
        <v>#VALUE!</v>
      </c>
      <c r="C677" s="57" t="s">
        <v>101</v>
      </c>
      <c r="D677" s="58">
        <f t="shared" si="52"/>
        <v>0</v>
      </c>
      <c r="E677" s="81">
        <f t="shared" si="53"/>
        <v>0</v>
      </c>
      <c r="F677" s="83">
        <f t="shared" si="54"/>
        <v>0</v>
      </c>
      <c r="G677" s="59" t="s">
        <v>8</v>
      </c>
      <c r="H677" s="59">
        <f t="shared" si="51"/>
        <v>0</v>
      </c>
    </row>
    <row r="678" spans="1:8">
      <c r="A678" s="98" t="e">
        <f>#REF!</f>
        <v>#REF!</v>
      </c>
      <c r="B678" s="57" t="e">
        <f t="shared" si="50"/>
        <v>#VALUE!</v>
      </c>
      <c r="C678" s="57" t="s">
        <v>101</v>
      </c>
      <c r="D678" s="58">
        <f t="shared" si="52"/>
        <v>0</v>
      </c>
      <c r="E678" s="81">
        <f t="shared" si="53"/>
        <v>0</v>
      </c>
      <c r="F678" s="83">
        <f t="shared" si="54"/>
        <v>0</v>
      </c>
      <c r="G678" s="59" t="s">
        <v>8</v>
      </c>
      <c r="H678" s="59">
        <f t="shared" si="51"/>
        <v>0</v>
      </c>
    </row>
    <row r="679" spans="1:8">
      <c r="A679" s="98" t="e">
        <f>#REF!</f>
        <v>#REF!</v>
      </c>
      <c r="B679" s="57" t="e">
        <f t="shared" si="50"/>
        <v>#VALUE!</v>
      </c>
      <c r="C679" s="57" t="s">
        <v>101</v>
      </c>
      <c r="D679" s="58">
        <f t="shared" si="52"/>
        <v>0</v>
      </c>
      <c r="E679" s="81">
        <f t="shared" si="53"/>
        <v>0</v>
      </c>
      <c r="F679" s="83">
        <f t="shared" si="54"/>
        <v>0</v>
      </c>
      <c r="G679" s="59" t="s">
        <v>8</v>
      </c>
      <c r="H679" s="59">
        <f t="shared" si="51"/>
        <v>0</v>
      </c>
    </row>
    <row r="680" spans="1:8">
      <c r="A680" s="98" t="e">
        <f>#REF!</f>
        <v>#REF!</v>
      </c>
      <c r="B680" s="57" t="e">
        <f t="shared" si="50"/>
        <v>#VALUE!</v>
      </c>
      <c r="C680" s="57" t="s">
        <v>101</v>
      </c>
      <c r="D680" s="58">
        <f t="shared" si="52"/>
        <v>0</v>
      </c>
      <c r="E680" s="81">
        <f t="shared" si="53"/>
        <v>0</v>
      </c>
      <c r="F680" s="83">
        <f t="shared" si="54"/>
        <v>0</v>
      </c>
      <c r="G680" s="59" t="s">
        <v>8</v>
      </c>
      <c r="H680" s="59">
        <f t="shared" si="51"/>
        <v>0</v>
      </c>
    </row>
    <row r="681" spans="1:8">
      <c r="A681" s="98" t="e">
        <f>#REF!</f>
        <v>#REF!</v>
      </c>
      <c r="B681" s="57" t="e">
        <f t="shared" si="50"/>
        <v>#VALUE!</v>
      </c>
      <c r="C681" s="57" t="s">
        <v>101</v>
      </c>
      <c r="D681" s="58">
        <f t="shared" si="52"/>
        <v>0</v>
      </c>
      <c r="E681" s="81">
        <f t="shared" si="53"/>
        <v>0</v>
      </c>
      <c r="F681" s="83">
        <f t="shared" si="54"/>
        <v>0</v>
      </c>
      <c r="G681" s="59" t="s">
        <v>8</v>
      </c>
      <c r="H681" s="59">
        <f t="shared" si="51"/>
        <v>0</v>
      </c>
    </row>
    <row r="682" spans="1:8">
      <c r="A682" s="98" t="e">
        <f>#REF!</f>
        <v>#REF!</v>
      </c>
      <c r="B682" s="57" t="e">
        <f t="shared" si="50"/>
        <v>#VALUE!</v>
      </c>
      <c r="C682" s="57" t="s">
        <v>101</v>
      </c>
      <c r="D682" s="58">
        <f t="shared" si="52"/>
        <v>0</v>
      </c>
      <c r="E682" s="81">
        <f t="shared" si="53"/>
        <v>0</v>
      </c>
      <c r="F682" s="83">
        <f t="shared" si="54"/>
        <v>0</v>
      </c>
      <c r="G682" s="59" t="s">
        <v>8</v>
      </c>
      <c r="H682" s="59">
        <f t="shared" si="51"/>
        <v>0</v>
      </c>
    </row>
    <row r="683" spans="1:8">
      <c r="A683" s="98" t="e">
        <f>#REF!</f>
        <v>#REF!</v>
      </c>
      <c r="B683" s="57" t="e">
        <f t="shared" si="50"/>
        <v>#VALUE!</v>
      </c>
      <c r="C683" s="57" t="s">
        <v>101</v>
      </c>
      <c r="D683" s="58">
        <f t="shared" si="52"/>
        <v>0</v>
      </c>
      <c r="E683" s="81">
        <f t="shared" si="53"/>
        <v>0</v>
      </c>
      <c r="F683" s="83">
        <f t="shared" si="54"/>
        <v>0</v>
      </c>
      <c r="G683" s="59" t="s">
        <v>8</v>
      </c>
      <c r="H683" s="59">
        <f t="shared" si="51"/>
        <v>0</v>
      </c>
    </row>
    <row r="684" spans="1:8">
      <c r="A684" s="98" t="e">
        <f>#REF!</f>
        <v>#REF!</v>
      </c>
      <c r="B684" s="57" t="e">
        <f t="shared" si="50"/>
        <v>#VALUE!</v>
      </c>
      <c r="C684" s="57" t="s">
        <v>101</v>
      </c>
      <c r="D684" s="58">
        <f t="shared" si="52"/>
        <v>0</v>
      </c>
      <c r="E684" s="81">
        <f t="shared" si="53"/>
        <v>0</v>
      </c>
      <c r="F684" s="83">
        <f t="shared" si="54"/>
        <v>0</v>
      </c>
      <c r="G684" s="59" t="s">
        <v>8</v>
      </c>
      <c r="H684" s="59">
        <f t="shared" si="51"/>
        <v>0</v>
      </c>
    </row>
    <row r="685" spans="1:8">
      <c r="A685" s="98" t="e">
        <f>#REF!</f>
        <v>#REF!</v>
      </c>
      <c r="B685" s="57" t="e">
        <f t="shared" si="50"/>
        <v>#VALUE!</v>
      </c>
      <c r="C685" s="57" t="s">
        <v>101</v>
      </c>
      <c r="D685" s="58">
        <f t="shared" si="52"/>
        <v>0</v>
      </c>
      <c r="E685" s="81">
        <f t="shared" si="53"/>
        <v>0</v>
      </c>
      <c r="F685" s="83">
        <f t="shared" si="54"/>
        <v>0</v>
      </c>
      <c r="G685" s="59" t="s">
        <v>8</v>
      </c>
      <c r="H685" s="59">
        <f t="shared" si="51"/>
        <v>0</v>
      </c>
    </row>
    <row r="686" spans="1:8">
      <c r="A686" s="98" t="e">
        <f>#REF!</f>
        <v>#REF!</v>
      </c>
      <c r="B686" s="57" t="e">
        <f t="shared" si="50"/>
        <v>#VALUE!</v>
      </c>
      <c r="C686" s="57" t="s">
        <v>101</v>
      </c>
      <c r="D686" s="58">
        <f t="shared" si="52"/>
        <v>0</v>
      </c>
      <c r="E686" s="81">
        <f t="shared" si="53"/>
        <v>0</v>
      </c>
      <c r="F686" s="83">
        <f t="shared" si="54"/>
        <v>0</v>
      </c>
      <c r="G686" s="59" t="s">
        <v>8</v>
      </c>
      <c r="H686" s="59">
        <f t="shared" si="51"/>
        <v>0</v>
      </c>
    </row>
    <row r="687" spans="1:8">
      <c r="A687" s="98" t="e">
        <f>#REF!</f>
        <v>#REF!</v>
      </c>
      <c r="B687" s="57" t="e">
        <f t="shared" si="50"/>
        <v>#VALUE!</v>
      </c>
      <c r="C687" s="57" t="s">
        <v>101</v>
      </c>
      <c r="D687" s="58">
        <f t="shared" si="52"/>
        <v>0</v>
      </c>
      <c r="E687" s="81">
        <f t="shared" si="53"/>
        <v>0</v>
      </c>
      <c r="F687" s="83">
        <f t="shared" si="54"/>
        <v>0</v>
      </c>
      <c r="G687" s="59" t="s">
        <v>8</v>
      </c>
      <c r="H687" s="59">
        <f t="shared" si="51"/>
        <v>0</v>
      </c>
    </row>
    <row r="688" spans="1:8">
      <c r="A688" s="98" t="e">
        <f>#REF!</f>
        <v>#REF!</v>
      </c>
      <c r="B688" s="57" t="e">
        <f t="shared" si="50"/>
        <v>#VALUE!</v>
      </c>
      <c r="C688" s="57" t="s">
        <v>101</v>
      </c>
      <c r="D688" s="58">
        <f t="shared" si="52"/>
        <v>0</v>
      </c>
      <c r="E688" s="81">
        <f t="shared" si="53"/>
        <v>0</v>
      </c>
      <c r="F688" s="83">
        <f t="shared" si="54"/>
        <v>0</v>
      </c>
      <c r="G688" s="59" t="s">
        <v>8</v>
      </c>
      <c r="H688" s="59">
        <f t="shared" si="51"/>
        <v>0</v>
      </c>
    </row>
    <row r="689" spans="1:8">
      <c r="A689" s="98" t="e">
        <f>#REF!</f>
        <v>#REF!</v>
      </c>
      <c r="B689" s="57" t="e">
        <f t="shared" si="50"/>
        <v>#VALUE!</v>
      </c>
      <c r="C689" s="57" t="s">
        <v>101</v>
      </c>
      <c r="D689" s="58">
        <f t="shared" si="52"/>
        <v>0</v>
      </c>
      <c r="E689" s="81">
        <f t="shared" si="53"/>
        <v>0</v>
      </c>
      <c r="F689" s="83">
        <f t="shared" si="54"/>
        <v>0</v>
      </c>
      <c r="G689" s="59" t="s">
        <v>8</v>
      </c>
      <c r="H689" s="59">
        <f t="shared" si="51"/>
        <v>0</v>
      </c>
    </row>
    <row r="690" spans="1:8">
      <c r="A690" s="98" t="e">
        <f>#REF!</f>
        <v>#REF!</v>
      </c>
      <c r="B690" s="57" t="e">
        <f t="shared" si="50"/>
        <v>#VALUE!</v>
      </c>
      <c r="C690" s="57" t="s">
        <v>101</v>
      </c>
      <c r="D690" s="58">
        <f t="shared" si="52"/>
        <v>0</v>
      </c>
      <c r="E690" s="81">
        <f t="shared" si="53"/>
        <v>0</v>
      </c>
      <c r="F690" s="83">
        <f t="shared" si="54"/>
        <v>0</v>
      </c>
      <c r="G690" s="59" t="s">
        <v>8</v>
      </c>
      <c r="H690" s="59">
        <f t="shared" si="51"/>
        <v>0</v>
      </c>
    </row>
    <row r="691" spans="1:8">
      <c r="A691" s="98" t="e">
        <f>#REF!</f>
        <v>#REF!</v>
      </c>
      <c r="B691" s="57" t="e">
        <f t="shared" si="50"/>
        <v>#VALUE!</v>
      </c>
      <c r="C691" s="57" t="s">
        <v>101</v>
      </c>
      <c r="D691" s="58">
        <f t="shared" si="52"/>
        <v>0</v>
      </c>
      <c r="E691" s="81">
        <f t="shared" si="53"/>
        <v>0</v>
      </c>
      <c r="F691" s="83">
        <f t="shared" si="54"/>
        <v>0</v>
      </c>
      <c r="G691" s="59" t="s">
        <v>8</v>
      </c>
      <c r="H691" s="59">
        <f t="shared" si="51"/>
        <v>0</v>
      </c>
    </row>
    <row r="692" spans="1:8">
      <c r="A692" s="98" t="e">
        <f>#REF!</f>
        <v>#REF!</v>
      </c>
      <c r="B692" s="57" t="e">
        <f t="shared" si="50"/>
        <v>#VALUE!</v>
      </c>
      <c r="C692" s="57" t="s">
        <v>101</v>
      </c>
      <c r="D692" s="58">
        <f t="shared" si="52"/>
        <v>0</v>
      </c>
      <c r="E692" s="81">
        <f t="shared" si="53"/>
        <v>0</v>
      </c>
      <c r="F692" s="83">
        <f t="shared" si="54"/>
        <v>0</v>
      </c>
      <c r="G692" s="59" t="s">
        <v>8</v>
      </c>
      <c r="H692" s="59">
        <f t="shared" si="51"/>
        <v>0</v>
      </c>
    </row>
    <row r="693" spans="1:8">
      <c r="A693" s="98" t="e">
        <f>#REF!</f>
        <v>#REF!</v>
      </c>
      <c r="B693" s="57" t="e">
        <f t="shared" si="50"/>
        <v>#VALUE!</v>
      </c>
      <c r="C693" s="57" t="s">
        <v>101</v>
      </c>
      <c r="D693" s="58">
        <f t="shared" si="52"/>
        <v>0</v>
      </c>
      <c r="E693" s="81">
        <f t="shared" si="53"/>
        <v>0</v>
      </c>
      <c r="F693" s="83">
        <f t="shared" si="54"/>
        <v>0</v>
      </c>
      <c r="G693" s="59" t="s">
        <v>8</v>
      </c>
      <c r="H693" s="59">
        <f t="shared" si="51"/>
        <v>0</v>
      </c>
    </row>
    <row r="694" spans="1:8">
      <c r="A694" s="98" t="e">
        <f>#REF!</f>
        <v>#REF!</v>
      </c>
      <c r="B694" s="57" t="e">
        <f t="shared" si="50"/>
        <v>#VALUE!</v>
      </c>
      <c r="C694" s="57" t="s">
        <v>101</v>
      </c>
      <c r="D694" s="58">
        <f t="shared" si="52"/>
        <v>0</v>
      </c>
      <c r="E694" s="81">
        <f t="shared" si="53"/>
        <v>0</v>
      </c>
      <c r="F694" s="83">
        <f t="shared" si="54"/>
        <v>0</v>
      </c>
      <c r="G694" s="59" t="s">
        <v>8</v>
      </c>
      <c r="H694" s="59">
        <f t="shared" si="51"/>
        <v>0</v>
      </c>
    </row>
    <row r="695" spans="1:8">
      <c r="A695" s="98" t="e">
        <f>#REF!</f>
        <v>#REF!</v>
      </c>
      <c r="B695" s="57" t="e">
        <f t="shared" si="50"/>
        <v>#VALUE!</v>
      </c>
      <c r="C695" s="57" t="s">
        <v>101</v>
      </c>
      <c r="D695" s="58">
        <f t="shared" si="52"/>
        <v>0</v>
      </c>
      <c r="E695" s="81">
        <f t="shared" si="53"/>
        <v>0</v>
      </c>
      <c r="F695" s="83">
        <f t="shared" si="54"/>
        <v>0</v>
      </c>
      <c r="G695" s="59" t="s">
        <v>8</v>
      </c>
      <c r="H695" s="59">
        <f t="shared" si="51"/>
        <v>0</v>
      </c>
    </row>
    <row r="696" spans="1:8">
      <c r="A696" s="98" t="e">
        <f>#REF!</f>
        <v>#REF!</v>
      </c>
      <c r="B696" s="57" t="e">
        <f t="shared" si="50"/>
        <v>#VALUE!</v>
      </c>
      <c r="C696" s="57" t="s">
        <v>101</v>
      </c>
      <c r="D696" s="58">
        <f t="shared" si="52"/>
        <v>0</v>
      </c>
      <c r="E696" s="81">
        <f t="shared" si="53"/>
        <v>0</v>
      </c>
      <c r="F696" s="83">
        <f t="shared" si="54"/>
        <v>0</v>
      </c>
      <c r="G696" s="59" t="s">
        <v>8</v>
      </c>
      <c r="H696" s="59">
        <f t="shared" si="51"/>
        <v>0</v>
      </c>
    </row>
    <row r="697" spans="1:8">
      <c r="A697" s="98" t="e">
        <f>#REF!</f>
        <v>#REF!</v>
      </c>
      <c r="B697" s="57" t="e">
        <f t="shared" si="50"/>
        <v>#VALUE!</v>
      </c>
      <c r="C697" s="57" t="s">
        <v>101</v>
      </c>
      <c r="D697" s="58">
        <f t="shared" si="52"/>
        <v>0</v>
      </c>
      <c r="E697" s="81">
        <f t="shared" si="53"/>
        <v>0</v>
      </c>
      <c r="F697" s="83">
        <f t="shared" si="54"/>
        <v>0</v>
      </c>
      <c r="G697" s="59" t="s">
        <v>8</v>
      </c>
      <c r="H697" s="59">
        <f t="shared" si="51"/>
        <v>0</v>
      </c>
    </row>
    <row r="698" spans="1:8">
      <c r="A698" s="98" t="e">
        <f>#REF!</f>
        <v>#REF!</v>
      </c>
      <c r="B698" s="57" t="e">
        <f t="shared" si="50"/>
        <v>#VALUE!</v>
      </c>
      <c r="C698" s="57" t="s">
        <v>101</v>
      </c>
      <c r="D698" s="58">
        <f t="shared" si="52"/>
        <v>0</v>
      </c>
      <c r="E698" s="81">
        <f t="shared" si="53"/>
        <v>0</v>
      </c>
      <c r="F698" s="83">
        <f t="shared" si="54"/>
        <v>0</v>
      </c>
      <c r="G698" s="59" t="s">
        <v>8</v>
      </c>
      <c r="H698" s="59">
        <f t="shared" si="51"/>
        <v>0</v>
      </c>
    </row>
    <row r="699" spans="1:8">
      <c r="A699" s="98" t="e">
        <f>#REF!</f>
        <v>#REF!</v>
      </c>
      <c r="B699" s="57" t="e">
        <f t="shared" si="50"/>
        <v>#VALUE!</v>
      </c>
      <c r="C699" s="57" t="s">
        <v>101</v>
      </c>
      <c r="D699" s="58">
        <f t="shared" si="52"/>
        <v>0</v>
      </c>
      <c r="E699" s="81">
        <f t="shared" si="53"/>
        <v>0</v>
      </c>
      <c r="F699" s="83">
        <f t="shared" si="54"/>
        <v>0</v>
      </c>
      <c r="G699" s="59" t="s">
        <v>8</v>
      </c>
      <c r="H699" s="59">
        <f t="shared" si="51"/>
        <v>0</v>
      </c>
    </row>
    <row r="700" spans="1:8">
      <c r="A700" s="98" t="e">
        <f>#REF!</f>
        <v>#REF!</v>
      </c>
      <c r="B700" s="57" t="e">
        <f t="shared" ref="B700:B763" si="55">MID(O700,FIND(" ",O700)+1,8)</f>
        <v>#VALUE!</v>
      </c>
      <c r="C700" s="57" t="s">
        <v>101</v>
      </c>
      <c r="D700" s="58">
        <f t="shared" si="52"/>
        <v>0</v>
      </c>
      <c r="E700" s="81">
        <f t="shared" si="53"/>
        <v>0</v>
      </c>
      <c r="F700" s="83">
        <f t="shared" si="54"/>
        <v>0</v>
      </c>
      <c r="G700" s="59" t="s">
        <v>8</v>
      </c>
      <c r="H700" s="59">
        <f t="shared" ref="H700:H763" si="56">Q700</f>
        <v>0</v>
      </c>
    </row>
    <row r="701" spans="1:8">
      <c r="A701" s="98" t="e">
        <f>#REF!</f>
        <v>#REF!</v>
      </c>
      <c r="B701" s="57" t="e">
        <f t="shared" si="55"/>
        <v>#VALUE!</v>
      </c>
      <c r="C701" s="57" t="s">
        <v>101</v>
      </c>
      <c r="D701" s="58">
        <f t="shared" si="52"/>
        <v>0</v>
      </c>
      <c r="E701" s="81">
        <f t="shared" si="53"/>
        <v>0</v>
      </c>
      <c r="F701" s="83">
        <f t="shared" si="54"/>
        <v>0</v>
      </c>
      <c r="G701" s="59" t="s">
        <v>8</v>
      </c>
      <c r="H701" s="59">
        <f t="shared" si="56"/>
        <v>0</v>
      </c>
    </row>
    <row r="702" spans="1:8">
      <c r="A702" s="98" t="e">
        <f>#REF!</f>
        <v>#REF!</v>
      </c>
      <c r="B702" s="57" t="e">
        <f t="shared" si="55"/>
        <v>#VALUE!</v>
      </c>
      <c r="C702" s="57" t="s">
        <v>101</v>
      </c>
      <c r="D702" s="58">
        <f t="shared" si="52"/>
        <v>0</v>
      </c>
      <c r="E702" s="81">
        <f t="shared" si="53"/>
        <v>0</v>
      </c>
      <c r="F702" s="83">
        <f t="shared" si="54"/>
        <v>0</v>
      </c>
      <c r="G702" s="59" t="s">
        <v>8</v>
      </c>
      <c r="H702" s="59">
        <f t="shared" si="56"/>
        <v>0</v>
      </c>
    </row>
    <row r="703" spans="1:8">
      <c r="A703" s="98" t="e">
        <f>#REF!</f>
        <v>#REF!</v>
      </c>
      <c r="B703" s="57" t="e">
        <f t="shared" si="55"/>
        <v>#VALUE!</v>
      </c>
      <c r="C703" s="57" t="s">
        <v>101</v>
      </c>
      <c r="D703" s="58">
        <f t="shared" si="52"/>
        <v>0</v>
      </c>
      <c r="E703" s="81">
        <f t="shared" si="53"/>
        <v>0</v>
      </c>
      <c r="F703" s="83">
        <f t="shared" si="54"/>
        <v>0</v>
      </c>
      <c r="G703" s="59" t="s">
        <v>8</v>
      </c>
      <c r="H703" s="59">
        <f t="shared" si="56"/>
        <v>0</v>
      </c>
    </row>
    <row r="704" spans="1:8">
      <c r="A704" s="98" t="e">
        <f>#REF!</f>
        <v>#REF!</v>
      </c>
      <c r="B704" s="57" t="e">
        <f t="shared" si="55"/>
        <v>#VALUE!</v>
      </c>
      <c r="C704" s="57" t="s">
        <v>101</v>
      </c>
      <c r="D704" s="58">
        <f t="shared" si="52"/>
        <v>0</v>
      </c>
      <c r="E704" s="81">
        <f t="shared" si="53"/>
        <v>0</v>
      </c>
      <c r="F704" s="83">
        <f t="shared" si="54"/>
        <v>0</v>
      </c>
      <c r="G704" s="59" t="s">
        <v>8</v>
      </c>
      <c r="H704" s="59">
        <f t="shared" si="56"/>
        <v>0</v>
      </c>
    </row>
    <row r="705" spans="1:8">
      <c r="A705" s="98" t="e">
        <f>#REF!</f>
        <v>#REF!</v>
      </c>
      <c r="B705" s="57" t="e">
        <f t="shared" si="55"/>
        <v>#VALUE!</v>
      </c>
      <c r="C705" s="57" t="s">
        <v>101</v>
      </c>
      <c r="D705" s="58">
        <f t="shared" si="52"/>
        <v>0</v>
      </c>
      <c r="E705" s="81">
        <f t="shared" si="53"/>
        <v>0</v>
      </c>
      <c r="F705" s="83">
        <f t="shared" si="54"/>
        <v>0</v>
      </c>
      <c r="G705" s="59" t="s">
        <v>8</v>
      </c>
      <c r="H705" s="59">
        <f t="shared" si="56"/>
        <v>0</v>
      </c>
    </row>
    <row r="706" spans="1:8">
      <c r="A706" s="98" t="e">
        <f>#REF!</f>
        <v>#REF!</v>
      </c>
      <c r="B706" s="57" t="e">
        <f t="shared" si="55"/>
        <v>#VALUE!</v>
      </c>
      <c r="C706" s="57" t="s">
        <v>101</v>
      </c>
      <c r="D706" s="58">
        <f t="shared" si="52"/>
        <v>0</v>
      </c>
      <c r="E706" s="81">
        <f t="shared" si="53"/>
        <v>0</v>
      </c>
      <c r="F706" s="83">
        <f t="shared" si="54"/>
        <v>0</v>
      </c>
      <c r="G706" s="59" t="s">
        <v>8</v>
      </c>
      <c r="H706" s="59">
        <f t="shared" si="56"/>
        <v>0</v>
      </c>
    </row>
    <row r="707" spans="1:8">
      <c r="A707" s="98" t="e">
        <f>#REF!</f>
        <v>#REF!</v>
      </c>
      <c r="B707" s="57" t="e">
        <f t="shared" si="55"/>
        <v>#VALUE!</v>
      </c>
      <c r="C707" s="57" t="s">
        <v>101</v>
      </c>
      <c r="D707" s="58">
        <f t="shared" ref="D707:D770" si="57">L707</f>
        <v>0</v>
      </c>
      <c r="E707" s="81">
        <f t="shared" ref="E707:E770" si="58">M707/100</f>
        <v>0</v>
      </c>
      <c r="F707" s="83">
        <f t="shared" ref="F707:F770" si="59">(D707*E707)</f>
        <v>0</v>
      </c>
      <c r="G707" s="59" t="s">
        <v>8</v>
      </c>
      <c r="H707" s="59">
        <f t="shared" si="56"/>
        <v>0</v>
      </c>
    </row>
    <row r="708" spans="1:8">
      <c r="A708" s="98" t="e">
        <f>#REF!</f>
        <v>#REF!</v>
      </c>
      <c r="B708" s="57" t="e">
        <f t="shared" si="55"/>
        <v>#VALUE!</v>
      </c>
      <c r="C708" s="57" t="s">
        <v>101</v>
      </c>
      <c r="D708" s="58">
        <f t="shared" si="57"/>
        <v>0</v>
      </c>
      <c r="E708" s="81">
        <f t="shared" si="58"/>
        <v>0</v>
      </c>
      <c r="F708" s="83">
        <f t="shared" si="59"/>
        <v>0</v>
      </c>
      <c r="G708" s="59" t="s">
        <v>8</v>
      </c>
      <c r="H708" s="59">
        <f t="shared" si="56"/>
        <v>0</v>
      </c>
    </row>
    <row r="709" spans="1:8">
      <c r="A709" s="98" t="e">
        <f>#REF!</f>
        <v>#REF!</v>
      </c>
      <c r="B709" s="57" t="e">
        <f t="shared" si="55"/>
        <v>#VALUE!</v>
      </c>
      <c r="C709" s="57" t="s">
        <v>101</v>
      </c>
      <c r="D709" s="58">
        <f t="shared" si="57"/>
        <v>0</v>
      </c>
      <c r="E709" s="81">
        <f t="shared" si="58"/>
        <v>0</v>
      </c>
      <c r="F709" s="83">
        <f t="shared" si="59"/>
        <v>0</v>
      </c>
      <c r="G709" s="59" t="s">
        <v>8</v>
      </c>
      <c r="H709" s="59">
        <f t="shared" si="56"/>
        <v>0</v>
      </c>
    </row>
    <row r="710" spans="1:8">
      <c r="A710" s="98" t="e">
        <f>#REF!</f>
        <v>#REF!</v>
      </c>
      <c r="B710" s="57" t="e">
        <f t="shared" si="55"/>
        <v>#VALUE!</v>
      </c>
      <c r="C710" s="57" t="s">
        <v>101</v>
      </c>
      <c r="D710" s="58">
        <f t="shared" si="57"/>
        <v>0</v>
      </c>
      <c r="E710" s="81">
        <f t="shared" si="58"/>
        <v>0</v>
      </c>
      <c r="F710" s="83">
        <f t="shared" si="59"/>
        <v>0</v>
      </c>
      <c r="G710" s="59" t="s">
        <v>8</v>
      </c>
      <c r="H710" s="59">
        <f t="shared" si="56"/>
        <v>0</v>
      </c>
    </row>
    <row r="711" spans="1:8">
      <c r="A711" s="98" t="e">
        <f>#REF!</f>
        <v>#REF!</v>
      </c>
      <c r="B711" s="57" t="e">
        <f t="shared" si="55"/>
        <v>#VALUE!</v>
      </c>
      <c r="C711" s="57" t="s">
        <v>101</v>
      </c>
      <c r="D711" s="58">
        <f t="shared" si="57"/>
        <v>0</v>
      </c>
      <c r="E711" s="81">
        <f t="shared" si="58"/>
        <v>0</v>
      </c>
      <c r="F711" s="83">
        <f t="shared" si="59"/>
        <v>0</v>
      </c>
      <c r="G711" s="59" t="s">
        <v>8</v>
      </c>
      <c r="H711" s="59">
        <f t="shared" si="56"/>
        <v>0</v>
      </c>
    </row>
    <row r="712" spans="1:8">
      <c r="A712" s="98" t="e">
        <f>#REF!</f>
        <v>#REF!</v>
      </c>
      <c r="B712" s="57" t="e">
        <f t="shared" si="55"/>
        <v>#VALUE!</v>
      </c>
      <c r="C712" s="57" t="s">
        <v>101</v>
      </c>
      <c r="D712" s="58">
        <f t="shared" si="57"/>
        <v>0</v>
      </c>
      <c r="E712" s="81">
        <f t="shared" si="58"/>
        <v>0</v>
      </c>
      <c r="F712" s="83">
        <f t="shared" si="59"/>
        <v>0</v>
      </c>
      <c r="G712" s="59" t="s">
        <v>8</v>
      </c>
      <c r="H712" s="59">
        <f t="shared" si="56"/>
        <v>0</v>
      </c>
    </row>
    <row r="713" spans="1:8">
      <c r="A713" s="98" t="e">
        <f>#REF!</f>
        <v>#REF!</v>
      </c>
      <c r="B713" s="57" t="e">
        <f t="shared" si="55"/>
        <v>#VALUE!</v>
      </c>
      <c r="C713" s="57" t="s">
        <v>101</v>
      </c>
      <c r="D713" s="58">
        <f t="shared" si="57"/>
        <v>0</v>
      </c>
      <c r="E713" s="81">
        <f t="shared" si="58"/>
        <v>0</v>
      </c>
      <c r="F713" s="83">
        <f t="shared" si="59"/>
        <v>0</v>
      </c>
      <c r="G713" s="59" t="s">
        <v>8</v>
      </c>
      <c r="H713" s="59">
        <f t="shared" si="56"/>
        <v>0</v>
      </c>
    </row>
    <row r="714" spans="1:8">
      <c r="A714" s="98" t="e">
        <f>#REF!</f>
        <v>#REF!</v>
      </c>
      <c r="B714" s="57" t="e">
        <f t="shared" si="55"/>
        <v>#VALUE!</v>
      </c>
      <c r="C714" s="57" t="s">
        <v>101</v>
      </c>
      <c r="D714" s="58">
        <f t="shared" si="57"/>
        <v>0</v>
      </c>
      <c r="E714" s="81">
        <f t="shared" si="58"/>
        <v>0</v>
      </c>
      <c r="F714" s="83">
        <f t="shared" si="59"/>
        <v>0</v>
      </c>
      <c r="G714" s="59" t="s">
        <v>8</v>
      </c>
      <c r="H714" s="59">
        <f t="shared" si="56"/>
        <v>0</v>
      </c>
    </row>
    <row r="715" spans="1:8">
      <c r="A715" s="98" t="e">
        <f>#REF!</f>
        <v>#REF!</v>
      </c>
      <c r="B715" s="57" t="e">
        <f t="shared" si="55"/>
        <v>#VALUE!</v>
      </c>
      <c r="C715" s="57" t="s">
        <v>101</v>
      </c>
      <c r="D715" s="58">
        <f t="shared" si="57"/>
        <v>0</v>
      </c>
      <c r="E715" s="81">
        <f t="shared" si="58"/>
        <v>0</v>
      </c>
      <c r="F715" s="83">
        <f t="shared" si="59"/>
        <v>0</v>
      </c>
      <c r="G715" s="59" t="s">
        <v>8</v>
      </c>
      <c r="H715" s="59">
        <f t="shared" si="56"/>
        <v>0</v>
      </c>
    </row>
    <row r="716" spans="1:8">
      <c r="A716" s="98" t="e">
        <f>#REF!</f>
        <v>#REF!</v>
      </c>
      <c r="B716" s="57" t="e">
        <f t="shared" si="55"/>
        <v>#VALUE!</v>
      </c>
      <c r="C716" s="57" t="s">
        <v>101</v>
      </c>
      <c r="D716" s="58">
        <f t="shared" si="57"/>
        <v>0</v>
      </c>
      <c r="E716" s="81">
        <f t="shared" si="58"/>
        <v>0</v>
      </c>
      <c r="F716" s="83">
        <f t="shared" si="59"/>
        <v>0</v>
      </c>
      <c r="G716" s="59" t="s">
        <v>8</v>
      </c>
      <c r="H716" s="59">
        <f t="shared" si="56"/>
        <v>0</v>
      </c>
    </row>
    <row r="717" spans="1:8">
      <c r="A717" s="98" t="e">
        <f>#REF!</f>
        <v>#REF!</v>
      </c>
      <c r="B717" s="57" t="e">
        <f t="shared" si="55"/>
        <v>#VALUE!</v>
      </c>
      <c r="C717" s="57" t="s">
        <v>101</v>
      </c>
      <c r="D717" s="58">
        <f t="shared" si="57"/>
        <v>0</v>
      </c>
      <c r="E717" s="81">
        <f t="shared" si="58"/>
        <v>0</v>
      </c>
      <c r="F717" s="83">
        <f t="shared" si="59"/>
        <v>0</v>
      </c>
      <c r="G717" s="59" t="s">
        <v>8</v>
      </c>
      <c r="H717" s="59">
        <f t="shared" si="56"/>
        <v>0</v>
      </c>
    </row>
    <row r="718" spans="1:8">
      <c r="A718" s="98" t="e">
        <f>#REF!</f>
        <v>#REF!</v>
      </c>
      <c r="B718" s="57" t="e">
        <f t="shared" si="55"/>
        <v>#VALUE!</v>
      </c>
      <c r="C718" s="57" t="s">
        <v>101</v>
      </c>
      <c r="D718" s="58">
        <f t="shared" si="57"/>
        <v>0</v>
      </c>
      <c r="E718" s="81">
        <f t="shared" si="58"/>
        <v>0</v>
      </c>
      <c r="F718" s="83">
        <f t="shared" si="59"/>
        <v>0</v>
      </c>
      <c r="G718" s="59" t="s">
        <v>8</v>
      </c>
      <c r="H718" s="59">
        <f t="shared" si="56"/>
        <v>0</v>
      </c>
    </row>
    <row r="719" spans="1:8">
      <c r="A719" s="98" t="e">
        <f>#REF!</f>
        <v>#REF!</v>
      </c>
      <c r="B719" s="57" t="e">
        <f t="shared" si="55"/>
        <v>#VALUE!</v>
      </c>
      <c r="C719" s="57" t="s">
        <v>101</v>
      </c>
      <c r="D719" s="58">
        <f t="shared" si="57"/>
        <v>0</v>
      </c>
      <c r="E719" s="81">
        <f t="shared" si="58"/>
        <v>0</v>
      </c>
      <c r="F719" s="83">
        <f t="shared" si="59"/>
        <v>0</v>
      </c>
      <c r="G719" s="59" t="s">
        <v>8</v>
      </c>
      <c r="H719" s="59">
        <f t="shared" si="56"/>
        <v>0</v>
      </c>
    </row>
    <row r="720" spans="1:8">
      <c r="A720" s="98" t="e">
        <f>#REF!</f>
        <v>#REF!</v>
      </c>
      <c r="B720" s="57" t="e">
        <f t="shared" si="55"/>
        <v>#VALUE!</v>
      </c>
      <c r="C720" s="57" t="s">
        <v>101</v>
      </c>
      <c r="D720" s="58">
        <f t="shared" si="57"/>
        <v>0</v>
      </c>
      <c r="E720" s="81">
        <f t="shared" si="58"/>
        <v>0</v>
      </c>
      <c r="F720" s="83">
        <f t="shared" si="59"/>
        <v>0</v>
      </c>
      <c r="G720" s="59" t="s">
        <v>8</v>
      </c>
      <c r="H720" s="59">
        <f t="shared" si="56"/>
        <v>0</v>
      </c>
    </row>
    <row r="721" spans="1:8">
      <c r="A721" s="98" t="e">
        <f>#REF!</f>
        <v>#REF!</v>
      </c>
      <c r="B721" s="57" t="e">
        <f t="shared" si="55"/>
        <v>#VALUE!</v>
      </c>
      <c r="C721" s="57" t="s">
        <v>101</v>
      </c>
      <c r="D721" s="58">
        <f t="shared" si="57"/>
        <v>0</v>
      </c>
      <c r="E721" s="81">
        <f t="shared" si="58"/>
        <v>0</v>
      </c>
      <c r="F721" s="83">
        <f t="shared" si="59"/>
        <v>0</v>
      </c>
      <c r="G721" s="59" t="s">
        <v>8</v>
      </c>
      <c r="H721" s="59">
        <f t="shared" si="56"/>
        <v>0</v>
      </c>
    </row>
    <row r="722" spans="1:8">
      <c r="A722" s="98" t="e">
        <f>#REF!</f>
        <v>#REF!</v>
      </c>
      <c r="B722" s="57" t="e">
        <f t="shared" si="55"/>
        <v>#VALUE!</v>
      </c>
      <c r="C722" s="57" t="s">
        <v>101</v>
      </c>
      <c r="D722" s="58">
        <f t="shared" si="57"/>
        <v>0</v>
      </c>
      <c r="E722" s="81">
        <f t="shared" si="58"/>
        <v>0</v>
      </c>
      <c r="F722" s="83">
        <f t="shared" si="59"/>
        <v>0</v>
      </c>
      <c r="G722" s="59" t="s">
        <v>8</v>
      </c>
      <c r="H722" s="59">
        <f t="shared" si="56"/>
        <v>0</v>
      </c>
    </row>
    <row r="723" spans="1:8">
      <c r="A723" s="98" t="e">
        <f>#REF!</f>
        <v>#REF!</v>
      </c>
      <c r="B723" s="57" t="e">
        <f t="shared" si="55"/>
        <v>#VALUE!</v>
      </c>
      <c r="C723" s="57" t="s">
        <v>101</v>
      </c>
      <c r="D723" s="58">
        <f t="shared" si="57"/>
        <v>0</v>
      </c>
      <c r="E723" s="81">
        <f t="shared" si="58"/>
        <v>0</v>
      </c>
      <c r="F723" s="83">
        <f t="shared" si="59"/>
        <v>0</v>
      </c>
      <c r="G723" s="59" t="s">
        <v>8</v>
      </c>
      <c r="H723" s="59">
        <f t="shared" si="56"/>
        <v>0</v>
      </c>
    </row>
    <row r="724" spans="1:8">
      <c r="A724" s="98" t="e">
        <f>#REF!</f>
        <v>#REF!</v>
      </c>
      <c r="B724" s="57" t="e">
        <f t="shared" si="55"/>
        <v>#VALUE!</v>
      </c>
      <c r="C724" s="57" t="s">
        <v>101</v>
      </c>
      <c r="D724" s="58">
        <f t="shared" si="57"/>
        <v>0</v>
      </c>
      <c r="E724" s="81">
        <f t="shared" si="58"/>
        <v>0</v>
      </c>
      <c r="F724" s="83">
        <f t="shared" si="59"/>
        <v>0</v>
      </c>
      <c r="G724" s="59" t="s">
        <v>8</v>
      </c>
      <c r="H724" s="59">
        <f t="shared" si="56"/>
        <v>0</v>
      </c>
    </row>
    <row r="725" spans="1:8">
      <c r="A725" s="98" t="e">
        <f>#REF!</f>
        <v>#REF!</v>
      </c>
      <c r="B725" s="57" t="e">
        <f t="shared" si="55"/>
        <v>#VALUE!</v>
      </c>
      <c r="C725" s="57" t="s">
        <v>101</v>
      </c>
      <c r="D725" s="58">
        <f t="shared" si="57"/>
        <v>0</v>
      </c>
      <c r="E725" s="81">
        <f t="shared" si="58"/>
        <v>0</v>
      </c>
      <c r="F725" s="83">
        <f t="shared" si="59"/>
        <v>0</v>
      </c>
      <c r="G725" s="59" t="s">
        <v>8</v>
      </c>
      <c r="H725" s="59">
        <f t="shared" si="56"/>
        <v>0</v>
      </c>
    </row>
    <row r="726" spans="1:8">
      <c r="A726" s="98" t="e">
        <f>#REF!</f>
        <v>#REF!</v>
      </c>
      <c r="B726" s="57" t="e">
        <f t="shared" si="55"/>
        <v>#VALUE!</v>
      </c>
      <c r="C726" s="57" t="s">
        <v>101</v>
      </c>
      <c r="D726" s="58">
        <f t="shared" si="57"/>
        <v>0</v>
      </c>
      <c r="E726" s="81">
        <f t="shared" si="58"/>
        <v>0</v>
      </c>
      <c r="F726" s="83">
        <f t="shared" si="59"/>
        <v>0</v>
      </c>
      <c r="G726" s="59" t="s">
        <v>8</v>
      </c>
      <c r="H726" s="59">
        <f t="shared" si="56"/>
        <v>0</v>
      </c>
    </row>
    <row r="727" spans="1:8">
      <c r="A727" s="98" t="e">
        <f>#REF!</f>
        <v>#REF!</v>
      </c>
      <c r="B727" s="57" t="e">
        <f t="shared" si="55"/>
        <v>#VALUE!</v>
      </c>
      <c r="C727" s="57" t="s">
        <v>101</v>
      </c>
      <c r="D727" s="58">
        <f t="shared" si="57"/>
        <v>0</v>
      </c>
      <c r="E727" s="81">
        <f t="shared" si="58"/>
        <v>0</v>
      </c>
      <c r="F727" s="83">
        <f t="shared" si="59"/>
        <v>0</v>
      </c>
      <c r="G727" s="59" t="s">
        <v>8</v>
      </c>
      <c r="H727" s="59">
        <f t="shared" si="56"/>
        <v>0</v>
      </c>
    </row>
    <row r="728" spans="1:8">
      <c r="A728" s="98" t="e">
        <f>#REF!</f>
        <v>#REF!</v>
      </c>
      <c r="B728" s="57" t="e">
        <f t="shared" si="55"/>
        <v>#VALUE!</v>
      </c>
      <c r="C728" s="57" t="s">
        <v>101</v>
      </c>
      <c r="D728" s="58">
        <f t="shared" si="57"/>
        <v>0</v>
      </c>
      <c r="E728" s="81">
        <f t="shared" si="58"/>
        <v>0</v>
      </c>
      <c r="F728" s="83">
        <f t="shared" si="59"/>
        <v>0</v>
      </c>
      <c r="G728" s="59" t="s">
        <v>8</v>
      </c>
      <c r="H728" s="59">
        <f t="shared" si="56"/>
        <v>0</v>
      </c>
    </row>
    <row r="729" spans="1:8">
      <c r="A729" s="98" t="e">
        <f>#REF!</f>
        <v>#REF!</v>
      </c>
      <c r="B729" s="57" t="e">
        <f t="shared" si="55"/>
        <v>#VALUE!</v>
      </c>
      <c r="C729" s="57" t="s">
        <v>101</v>
      </c>
      <c r="D729" s="58">
        <f t="shared" si="57"/>
        <v>0</v>
      </c>
      <c r="E729" s="81">
        <f t="shared" si="58"/>
        <v>0</v>
      </c>
      <c r="F729" s="83">
        <f t="shared" si="59"/>
        <v>0</v>
      </c>
      <c r="G729" s="59" t="s">
        <v>8</v>
      </c>
      <c r="H729" s="59">
        <f t="shared" si="56"/>
        <v>0</v>
      </c>
    </row>
    <row r="730" spans="1:8">
      <c r="A730" s="98" t="e">
        <f>#REF!</f>
        <v>#REF!</v>
      </c>
      <c r="B730" s="57" t="e">
        <f t="shared" si="55"/>
        <v>#VALUE!</v>
      </c>
      <c r="C730" s="57" t="s">
        <v>101</v>
      </c>
      <c r="D730" s="58">
        <f t="shared" si="57"/>
        <v>0</v>
      </c>
      <c r="E730" s="81">
        <f t="shared" si="58"/>
        <v>0</v>
      </c>
      <c r="F730" s="83">
        <f t="shared" si="59"/>
        <v>0</v>
      </c>
      <c r="G730" s="59" t="s">
        <v>8</v>
      </c>
      <c r="H730" s="59">
        <f t="shared" si="56"/>
        <v>0</v>
      </c>
    </row>
    <row r="731" spans="1:8">
      <c r="A731" s="98" t="e">
        <f>#REF!</f>
        <v>#REF!</v>
      </c>
      <c r="B731" s="57" t="e">
        <f t="shared" si="55"/>
        <v>#VALUE!</v>
      </c>
      <c r="C731" s="57" t="s">
        <v>101</v>
      </c>
      <c r="D731" s="58">
        <f t="shared" si="57"/>
        <v>0</v>
      </c>
      <c r="E731" s="81">
        <f t="shared" si="58"/>
        <v>0</v>
      </c>
      <c r="F731" s="83">
        <f t="shared" si="59"/>
        <v>0</v>
      </c>
      <c r="G731" s="59" t="s">
        <v>8</v>
      </c>
      <c r="H731" s="59">
        <f t="shared" si="56"/>
        <v>0</v>
      </c>
    </row>
    <row r="732" spans="1:8">
      <c r="A732" s="98" t="e">
        <f>#REF!</f>
        <v>#REF!</v>
      </c>
      <c r="B732" s="57" t="e">
        <f t="shared" si="55"/>
        <v>#VALUE!</v>
      </c>
      <c r="C732" s="57" t="s">
        <v>101</v>
      </c>
      <c r="D732" s="58">
        <f t="shared" si="57"/>
        <v>0</v>
      </c>
      <c r="E732" s="81">
        <f t="shared" si="58"/>
        <v>0</v>
      </c>
      <c r="F732" s="83">
        <f t="shared" si="59"/>
        <v>0</v>
      </c>
      <c r="G732" s="59" t="s">
        <v>8</v>
      </c>
      <c r="H732" s="59">
        <f t="shared" si="56"/>
        <v>0</v>
      </c>
    </row>
    <row r="733" spans="1:8">
      <c r="A733" s="98" t="e">
        <f>#REF!</f>
        <v>#REF!</v>
      </c>
      <c r="B733" s="57" t="e">
        <f t="shared" si="55"/>
        <v>#VALUE!</v>
      </c>
      <c r="C733" s="57" t="s">
        <v>101</v>
      </c>
      <c r="D733" s="58">
        <f t="shared" si="57"/>
        <v>0</v>
      </c>
      <c r="E733" s="81">
        <f t="shared" si="58"/>
        <v>0</v>
      </c>
      <c r="F733" s="83">
        <f t="shared" si="59"/>
        <v>0</v>
      </c>
      <c r="G733" s="59" t="s">
        <v>8</v>
      </c>
      <c r="H733" s="59">
        <f t="shared" si="56"/>
        <v>0</v>
      </c>
    </row>
    <row r="734" spans="1:8">
      <c r="A734" s="98" t="e">
        <f>#REF!</f>
        <v>#REF!</v>
      </c>
      <c r="B734" s="57" t="e">
        <f t="shared" si="55"/>
        <v>#VALUE!</v>
      </c>
      <c r="C734" s="57" t="s">
        <v>101</v>
      </c>
      <c r="D734" s="58">
        <f t="shared" si="57"/>
        <v>0</v>
      </c>
      <c r="E734" s="81">
        <f t="shared" si="58"/>
        <v>0</v>
      </c>
      <c r="F734" s="83">
        <f t="shared" si="59"/>
        <v>0</v>
      </c>
      <c r="G734" s="59" t="s">
        <v>8</v>
      </c>
      <c r="H734" s="59">
        <f t="shared" si="56"/>
        <v>0</v>
      </c>
    </row>
    <row r="735" spans="1:8">
      <c r="A735" s="98" t="e">
        <f>#REF!</f>
        <v>#REF!</v>
      </c>
      <c r="B735" s="57" t="e">
        <f t="shared" si="55"/>
        <v>#VALUE!</v>
      </c>
      <c r="C735" s="57" t="s">
        <v>101</v>
      </c>
      <c r="D735" s="58">
        <f t="shared" si="57"/>
        <v>0</v>
      </c>
      <c r="E735" s="81">
        <f t="shared" si="58"/>
        <v>0</v>
      </c>
      <c r="F735" s="83">
        <f t="shared" si="59"/>
        <v>0</v>
      </c>
      <c r="G735" s="59" t="s">
        <v>8</v>
      </c>
      <c r="H735" s="59">
        <f t="shared" si="56"/>
        <v>0</v>
      </c>
    </row>
    <row r="736" spans="1:8">
      <c r="A736" s="98" t="e">
        <f>#REF!</f>
        <v>#REF!</v>
      </c>
      <c r="B736" s="57" t="e">
        <f t="shared" si="55"/>
        <v>#VALUE!</v>
      </c>
      <c r="C736" s="57" t="s">
        <v>101</v>
      </c>
      <c r="D736" s="58">
        <f t="shared" si="57"/>
        <v>0</v>
      </c>
      <c r="E736" s="81">
        <f t="shared" si="58"/>
        <v>0</v>
      </c>
      <c r="F736" s="83">
        <f t="shared" si="59"/>
        <v>0</v>
      </c>
      <c r="G736" s="59" t="s">
        <v>8</v>
      </c>
      <c r="H736" s="59">
        <f t="shared" si="56"/>
        <v>0</v>
      </c>
    </row>
    <row r="737" spans="1:8">
      <c r="A737" s="98" t="e">
        <f>#REF!</f>
        <v>#REF!</v>
      </c>
      <c r="B737" s="57" t="e">
        <f t="shared" si="55"/>
        <v>#VALUE!</v>
      </c>
      <c r="C737" s="57" t="s">
        <v>101</v>
      </c>
      <c r="D737" s="58">
        <f t="shared" si="57"/>
        <v>0</v>
      </c>
      <c r="E737" s="81">
        <f t="shared" si="58"/>
        <v>0</v>
      </c>
      <c r="F737" s="83">
        <f t="shared" si="59"/>
        <v>0</v>
      </c>
      <c r="G737" s="59" t="s">
        <v>8</v>
      </c>
      <c r="H737" s="59">
        <f t="shared" si="56"/>
        <v>0</v>
      </c>
    </row>
    <row r="738" spans="1:8">
      <c r="A738" s="98" t="e">
        <f>#REF!</f>
        <v>#REF!</v>
      </c>
      <c r="B738" s="57" t="e">
        <f t="shared" si="55"/>
        <v>#VALUE!</v>
      </c>
      <c r="C738" s="57" t="s">
        <v>101</v>
      </c>
      <c r="D738" s="58">
        <f t="shared" si="57"/>
        <v>0</v>
      </c>
      <c r="E738" s="81">
        <f t="shared" si="58"/>
        <v>0</v>
      </c>
      <c r="F738" s="83">
        <f t="shared" si="59"/>
        <v>0</v>
      </c>
      <c r="G738" s="59" t="s">
        <v>8</v>
      </c>
      <c r="H738" s="59">
        <f t="shared" si="56"/>
        <v>0</v>
      </c>
    </row>
    <row r="739" spans="1:8">
      <c r="A739" s="98" t="e">
        <f>#REF!</f>
        <v>#REF!</v>
      </c>
      <c r="B739" s="57" t="e">
        <f t="shared" si="55"/>
        <v>#VALUE!</v>
      </c>
      <c r="C739" s="57" t="s">
        <v>101</v>
      </c>
      <c r="D739" s="58">
        <f t="shared" si="57"/>
        <v>0</v>
      </c>
      <c r="E739" s="81">
        <f t="shared" si="58"/>
        <v>0</v>
      </c>
      <c r="F739" s="83">
        <f t="shared" si="59"/>
        <v>0</v>
      </c>
      <c r="G739" s="59" t="s">
        <v>8</v>
      </c>
      <c r="H739" s="59">
        <f t="shared" si="56"/>
        <v>0</v>
      </c>
    </row>
    <row r="740" spans="1:8">
      <c r="A740" s="98" t="e">
        <f>#REF!</f>
        <v>#REF!</v>
      </c>
      <c r="B740" s="57" t="e">
        <f t="shared" si="55"/>
        <v>#VALUE!</v>
      </c>
      <c r="C740" s="57" t="s">
        <v>101</v>
      </c>
      <c r="D740" s="58">
        <f t="shared" si="57"/>
        <v>0</v>
      </c>
      <c r="E740" s="81">
        <f t="shared" si="58"/>
        <v>0</v>
      </c>
      <c r="F740" s="83">
        <f t="shared" si="59"/>
        <v>0</v>
      </c>
      <c r="G740" s="59" t="s">
        <v>8</v>
      </c>
      <c r="H740" s="59">
        <f t="shared" si="56"/>
        <v>0</v>
      </c>
    </row>
    <row r="741" spans="1:8">
      <c r="A741" s="98" t="e">
        <f>#REF!</f>
        <v>#REF!</v>
      </c>
      <c r="B741" s="57" t="e">
        <f t="shared" si="55"/>
        <v>#VALUE!</v>
      </c>
      <c r="C741" s="57" t="s">
        <v>101</v>
      </c>
      <c r="D741" s="58">
        <f t="shared" si="57"/>
        <v>0</v>
      </c>
      <c r="E741" s="81">
        <f t="shared" si="58"/>
        <v>0</v>
      </c>
      <c r="F741" s="83">
        <f t="shared" si="59"/>
        <v>0</v>
      </c>
      <c r="G741" s="59" t="s">
        <v>8</v>
      </c>
      <c r="H741" s="59">
        <f t="shared" si="56"/>
        <v>0</v>
      </c>
    </row>
    <row r="742" spans="1:8">
      <c r="A742" s="98" t="e">
        <f>#REF!</f>
        <v>#REF!</v>
      </c>
      <c r="B742" s="57" t="e">
        <f t="shared" si="55"/>
        <v>#VALUE!</v>
      </c>
      <c r="C742" s="57" t="s">
        <v>101</v>
      </c>
      <c r="D742" s="58">
        <f t="shared" si="57"/>
        <v>0</v>
      </c>
      <c r="E742" s="81">
        <f t="shared" si="58"/>
        <v>0</v>
      </c>
      <c r="F742" s="83">
        <f t="shared" si="59"/>
        <v>0</v>
      </c>
      <c r="G742" s="59" t="s">
        <v>8</v>
      </c>
      <c r="H742" s="59">
        <f t="shared" si="56"/>
        <v>0</v>
      </c>
    </row>
    <row r="743" spans="1:8">
      <c r="A743" s="98" t="e">
        <f>#REF!</f>
        <v>#REF!</v>
      </c>
      <c r="B743" s="57" t="e">
        <f t="shared" si="55"/>
        <v>#VALUE!</v>
      </c>
      <c r="C743" s="57" t="s">
        <v>101</v>
      </c>
      <c r="D743" s="58">
        <f t="shared" si="57"/>
        <v>0</v>
      </c>
      <c r="E743" s="81">
        <f t="shared" si="58"/>
        <v>0</v>
      </c>
      <c r="F743" s="83">
        <f t="shared" si="59"/>
        <v>0</v>
      </c>
      <c r="G743" s="59" t="s">
        <v>8</v>
      </c>
      <c r="H743" s="59">
        <f t="shared" si="56"/>
        <v>0</v>
      </c>
    </row>
    <row r="744" spans="1:8">
      <c r="A744" s="98" t="e">
        <f>#REF!</f>
        <v>#REF!</v>
      </c>
      <c r="B744" s="57" t="e">
        <f t="shared" si="55"/>
        <v>#VALUE!</v>
      </c>
      <c r="C744" s="57" t="s">
        <v>101</v>
      </c>
      <c r="D744" s="58">
        <f t="shared" si="57"/>
        <v>0</v>
      </c>
      <c r="E744" s="81">
        <f t="shared" si="58"/>
        <v>0</v>
      </c>
      <c r="F744" s="83">
        <f t="shared" si="59"/>
        <v>0</v>
      </c>
      <c r="G744" s="59" t="s">
        <v>8</v>
      </c>
      <c r="H744" s="59">
        <f t="shared" si="56"/>
        <v>0</v>
      </c>
    </row>
    <row r="745" spans="1:8">
      <c r="A745" s="98" t="e">
        <f>#REF!</f>
        <v>#REF!</v>
      </c>
      <c r="B745" s="57" t="e">
        <f t="shared" si="55"/>
        <v>#VALUE!</v>
      </c>
      <c r="C745" s="57" t="s">
        <v>101</v>
      </c>
      <c r="D745" s="58">
        <f t="shared" si="57"/>
        <v>0</v>
      </c>
      <c r="E745" s="81">
        <f t="shared" si="58"/>
        <v>0</v>
      </c>
      <c r="F745" s="83">
        <f t="shared" si="59"/>
        <v>0</v>
      </c>
      <c r="G745" s="59" t="s">
        <v>8</v>
      </c>
      <c r="H745" s="59">
        <f t="shared" si="56"/>
        <v>0</v>
      </c>
    </row>
    <row r="746" spans="1:8">
      <c r="A746" s="98" t="e">
        <f>#REF!</f>
        <v>#REF!</v>
      </c>
      <c r="B746" s="57" t="e">
        <f t="shared" si="55"/>
        <v>#VALUE!</v>
      </c>
      <c r="C746" s="57" t="s">
        <v>101</v>
      </c>
      <c r="D746" s="58">
        <f t="shared" si="57"/>
        <v>0</v>
      </c>
      <c r="E746" s="81">
        <f t="shared" si="58"/>
        <v>0</v>
      </c>
      <c r="F746" s="83">
        <f t="shared" si="59"/>
        <v>0</v>
      </c>
      <c r="G746" s="59" t="s">
        <v>8</v>
      </c>
      <c r="H746" s="59">
        <f t="shared" si="56"/>
        <v>0</v>
      </c>
    </row>
    <row r="747" spans="1:8">
      <c r="A747" s="98" t="e">
        <f>#REF!</f>
        <v>#REF!</v>
      </c>
      <c r="B747" s="57" t="e">
        <f t="shared" si="55"/>
        <v>#VALUE!</v>
      </c>
      <c r="C747" s="57" t="s">
        <v>101</v>
      </c>
      <c r="D747" s="58">
        <f t="shared" si="57"/>
        <v>0</v>
      </c>
      <c r="E747" s="81">
        <f t="shared" si="58"/>
        <v>0</v>
      </c>
      <c r="F747" s="83">
        <f t="shared" si="59"/>
        <v>0</v>
      </c>
      <c r="G747" s="59" t="s">
        <v>8</v>
      </c>
      <c r="H747" s="59">
        <f t="shared" si="56"/>
        <v>0</v>
      </c>
    </row>
    <row r="748" spans="1:8">
      <c r="A748" s="98" t="e">
        <f>#REF!</f>
        <v>#REF!</v>
      </c>
      <c r="B748" s="57" t="e">
        <f t="shared" si="55"/>
        <v>#VALUE!</v>
      </c>
      <c r="C748" s="57" t="s">
        <v>101</v>
      </c>
      <c r="D748" s="58">
        <f t="shared" si="57"/>
        <v>0</v>
      </c>
      <c r="E748" s="81">
        <f t="shared" si="58"/>
        <v>0</v>
      </c>
      <c r="F748" s="83">
        <f t="shared" si="59"/>
        <v>0</v>
      </c>
      <c r="G748" s="59" t="s">
        <v>8</v>
      </c>
      <c r="H748" s="59">
        <f t="shared" si="56"/>
        <v>0</v>
      </c>
    </row>
    <row r="749" spans="1:8">
      <c r="A749" s="98" t="e">
        <f>#REF!</f>
        <v>#REF!</v>
      </c>
      <c r="B749" s="57" t="e">
        <f t="shared" si="55"/>
        <v>#VALUE!</v>
      </c>
      <c r="C749" s="57" t="s">
        <v>101</v>
      </c>
      <c r="D749" s="58">
        <f t="shared" si="57"/>
        <v>0</v>
      </c>
      <c r="E749" s="81">
        <f t="shared" si="58"/>
        <v>0</v>
      </c>
      <c r="F749" s="83">
        <f t="shared" si="59"/>
        <v>0</v>
      </c>
      <c r="G749" s="59" t="s">
        <v>8</v>
      </c>
      <c r="H749" s="59">
        <f t="shared" si="56"/>
        <v>0</v>
      </c>
    </row>
    <row r="750" spans="1:8">
      <c r="A750" s="98" t="e">
        <f>#REF!</f>
        <v>#REF!</v>
      </c>
      <c r="B750" s="57" t="e">
        <f t="shared" si="55"/>
        <v>#VALUE!</v>
      </c>
      <c r="C750" s="57" t="s">
        <v>101</v>
      </c>
      <c r="D750" s="58">
        <f t="shared" si="57"/>
        <v>0</v>
      </c>
      <c r="E750" s="81">
        <f t="shared" si="58"/>
        <v>0</v>
      </c>
      <c r="F750" s="83">
        <f t="shared" si="59"/>
        <v>0</v>
      </c>
      <c r="G750" s="59" t="s">
        <v>8</v>
      </c>
      <c r="H750" s="59">
        <f t="shared" si="56"/>
        <v>0</v>
      </c>
    </row>
    <row r="751" spans="1:8">
      <c r="A751" s="98" t="e">
        <f>#REF!</f>
        <v>#REF!</v>
      </c>
      <c r="B751" s="57" t="e">
        <f t="shared" si="55"/>
        <v>#VALUE!</v>
      </c>
      <c r="C751" s="57" t="s">
        <v>101</v>
      </c>
      <c r="D751" s="58">
        <f t="shared" si="57"/>
        <v>0</v>
      </c>
      <c r="E751" s="81">
        <f t="shared" si="58"/>
        <v>0</v>
      </c>
      <c r="F751" s="83">
        <f t="shared" si="59"/>
        <v>0</v>
      </c>
      <c r="G751" s="59" t="s">
        <v>8</v>
      </c>
      <c r="H751" s="59">
        <f t="shared" si="56"/>
        <v>0</v>
      </c>
    </row>
    <row r="752" spans="1:8">
      <c r="A752" s="98" t="e">
        <f>#REF!</f>
        <v>#REF!</v>
      </c>
      <c r="B752" s="57" t="e">
        <f t="shared" si="55"/>
        <v>#VALUE!</v>
      </c>
      <c r="C752" s="57" t="s">
        <v>101</v>
      </c>
      <c r="D752" s="58">
        <f t="shared" si="57"/>
        <v>0</v>
      </c>
      <c r="E752" s="81">
        <f t="shared" si="58"/>
        <v>0</v>
      </c>
      <c r="F752" s="83">
        <f t="shared" si="59"/>
        <v>0</v>
      </c>
      <c r="G752" s="59" t="s">
        <v>8</v>
      </c>
      <c r="H752" s="59">
        <f t="shared" si="56"/>
        <v>0</v>
      </c>
    </row>
    <row r="753" spans="1:8">
      <c r="A753" s="98" t="e">
        <f>#REF!</f>
        <v>#REF!</v>
      </c>
      <c r="B753" s="57" t="e">
        <f t="shared" si="55"/>
        <v>#VALUE!</v>
      </c>
      <c r="C753" s="57" t="s">
        <v>101</v>
      </c>
      <c r="D753" s="58">
        <f t="shared" si="57"/>
        <v>0</v>
      </c>
      <c r="E753" s="81">
        <f t="shared" si="58"/>
        <v>0</v>
      </c>
      <c r="F753" s="83">
        <f t="shared" si="59"/>
        <v>0</v>
      </c>
      <c r="G753" s="59" t="s">
        <v>8</v>
      </c>
      <c r="H753" s="59">
        <f t="shared" si="56"/>
        <v>0</v>
      </c>
    </row>
    <row r="754" spans="1:8">
      <c r="A754" s="98" t="e">
        <f>#REF!</f>
        <v>#REF!</v>
      </c>
      <c r="B754" s="57" t="e">
        <f t="shared" si="55"/>
        <v>#VALUE!</v>
      </c>
      <c r="C754" s="57" t="s">
        <v>101</v>
      </c>
      <c r="D754" s="58">
        <f t="shared" si="57"/>
        <v>0</v>
      </c>
      <c r="E754" s="81">
        <f t="shared" si="58"/>
        <v>0</v>
      </c>
      <c r="F754" s="83">
        <f t="shared" si="59"/>
        <v>0</v>
      </c>
      <c r="G754" s="59" t="s">
        <v>8</v>
      </c>
      <c r="H754" s="59">
        <f t="shared" si="56"/>
        <v>0</v>
      </c>
    </row>
    <row r="755" spans="1:8">
      <c r="A755" s="98" t="e">
        <f>#REF!</f>
        <v>#REF!</v>
      </c>
      <c r="B755" s="57" t="e">
        <f t="shared" si="55"/>
        <v>#VALUE!</v>
      </c>
      <c r="C755" s="57" t="s">
        <v>101</v>
      </c>
      <c r="D755" s="58">
        <f t="shared" si="57"/>
        <v>0</v>
      </c>
      <c r="E755" s="81">
        <f t="shared" si="58"/>
        <v>0</v>
      </c>
      <c r="F755" s="83">
        <f t="shared" si="59"/>
        <v>0</v>
      </c>
      <c r="G755" s="59" t="s">
        <v>8</v>
      </c>
      <c r="H755" s="59">
        <f t="shared" si="56"/>
        <v>0</v>
      </c>
    </row>
    <row r="756" spans="1:8">
      <c r="A756" s="98" t="e">
        <f>#REF!</f>
        <v>#REF!</v>
      </c>
      <c r="B756" s="57" t="e">
        <f t="shared" si="55"/>
        <v>#VALUE!</v>
      </c>
      <c r="C756" s="57" t="s">
        <v>101</v>
      </c>
      <c r="D756" s="58">
        <f t="shared" si="57"/>
        <v>0</v>
      </c>
      <c r="E756" s="81">
        <f t="shared" si="58"/>
        <v>0</v>
      </c>
      <c r="F756" s="83">
        <f t="shared" si="59"/>
        <v>0</v>
      </c>
      <c r="G756" s="59" t="s">
        <v>8</v>
      </c>
      <c r="H756" s="59">
        <f t="shared" si="56"/>
        <v>0</v>
      </c>
    </row>
    <row r="757" spans="1:8">
      <c r="A757" s="98" t="e">
        <f>#REF!</f>
        <v>#REF!</v>
      </c>
      <c r="B757" s="57" t="e">
        <f t="shared" si="55"/>
        <v>#VALUE!</v>
      </c>
      <c r="C757" s="57" t="s">
        <v>101</v>
      </c>
      <c r="D757" s="58">
        <f t="shared" si="57"/>
        <v>0</v>
      </c>
      <c r="E757" s="81">
        <f t="shared" si="58"/>
        <v>0</v>
      </c>
      <c r="F757" s="83">
        <f t="shared" si="59"/>
        <v>0</v>
      </c>
      <c r="G757" s="59" t="s">
        <v>8</v>
      </c>
      <c r="H757" s="59">
        <f t="shared" si="56"/>
        <v>0</v>
      </c>
    </row>
    <row r="758" spans="1:8">
      <c r="A758" s="98" t="e">
        <f>#REF!</f>
        <v>#REF!</v>
      </c>
      <c r="B758" s="57" t="e">
        <f t="shared" si="55"/>
        <v>#VALUE!</v>
      </c>
      <c r="C758" s="57" t="s">
        <v>101</v>
      </c>
      <c r="D758" s="58">
        <f t="shared" si="57"/>
        <v>0</v>
      </c>
      <c r="E758" s="81">
        <f t="shared" si="58"/>
        <v>0</v>
      </c>
      <c r="F758" s="83">
        <f t="shared" si="59"/>
        <v>0</v>
      </c>
      <c r="G758" s="59" t="s">
        <v>8</v>
      </c>
      <c r="H758" s="59">
        <f t="shared" si="56"/>
        <v>0</v>
      </c>
    </row>
    <row r="759" spans="1:8">
      <c r="A759" s="98" t="e">
        <f>#REF!</f>
        <v>#REF!</v>
      </c>
      <c r="B759" s="57" t="e">
        <f t="shared" si="55"/>
        <v>#VALUE!</v>
      </c>
      <c r="C759" s="57" t="s">
        <v>101</v>
      </c>
      <c r="D759" s="58">
        <f t="shared" si="57"/>
        <v>0</v>
      </c>
      <c r="E759" s="81">
        <f t="shared" si="58"/>
        <v>0</v>
      </c>
      <c r="F759" s="83">
        <f t="shared" si="59"/>
        <v>0</v>
      </c>
      <c r="G759" s="59" t="s">
        <v>8</v>
      </c>
      <c r="H759" s="59">
        <f t="shared" si="56"/>
        <v>0</v>
      </c>
    </row>
    <row r="760" spans="1:8">
      <c r="A760" s="98" t="e">
        <f>#REF!</f>
        <v>#REF!</v>
      </c>
      <c r="B760" s="57" t="e">
        <f t="shared" si="55"/>
        <v>#VALUE!</v>
      </c>
      <c r="C760" s="57" t="s">
        <v>101</v>
      </c>
      <c r="D760" s="58">
        <f t="shared" si="57"/>
        <v>0</v>
      </c>
      <c r="E760" s="81">
        <f t="shared" si="58"/>
        <v>0</v>
      </c>
      <c r="F760" s="83">
        <f t="shared" si="59"/>
        <v>0</v>
      </c>
      <c r="G760" s="59" t="s">
        <v>8</v>
      </c>
      <c r="H760" s="59">
        <f t="shared" si="56"/>
        <v>0</v>
      </c>
    </row>
    <row r="761" spans="1:8">
      <c r="A761" s="98" t="e">
        <f>#REF!</f>
        <v>#REF!</v>
      </c>
      <c r="B761" s="57" t="e">
        <f t="shared" si="55"/>
        <v>#VALUE!</v>
      </c>
      <c r="C761" s="57" t="s">
        <v>101</v>
      </c>
      <c r="D761" s="58">
        <f t="shared" si="57"/>
        <v>0</v>
      </c>
      <c r="E761" s="81">
        <f t="shared" si="58"/>
        <v>0</v>
      </c>
      <c r="F761" s="83">
        <f t="shared" si="59"/>
        <v>0</v>
      </c>
      <c r="G761" s="59" t="s">
        <v>8</v>
      </c>
      <c r="H761" s="59">
        <f t="shared" si="56"/>
        <v>0</v>
      </c>
    </row>
    <row r="762" spans="1:8">
      <c r="A762" s="98" t="e">
        <f>#REF!</f>
        <v>#REF!</v>
      </c>
      <c r="B762" s="57" t="e">
        <f t="shared" si="55"/>
        <v>#VALUE!</v>
      </c>
      <c r="C762" s="57" t="s">
        <v>101</v>
      </c>
      <c r="D762" s="58">
        <f t="shared" si="57"/>
        <v>0</v>
      </c>
      <c r="E762" s="81">
        <f t="shared" si="58"/>
        <v>0</v>
      </c>
      <c r="F762" s="83">
        <f t="shared" si="59"/>
        <v>0</v>
      </c>
      <c r="G762" s="59" t="s">
        <v>8</v>
      </c>
      <c r="H762" s="59">
        <f t="shared" si="56"/>
        <v>0</v>
      </c>
    </row>
    <row r="763" spans="1:8">
      <c r="A763" s="98" t="e">
        <f>#REF!</f>
        <v>#REF!</v>
      </c>
      <c r="B763" s="57" t="e">
        <f t="shared" si="55"/>
        <v>#VALUE!</v>
      </c>
      <c r="C763" s="57" t="s">
        <v>101</v>
      </c>
      <c r="D763" s="58">
        <f t="shared" si="57"/>
        <v>0</v>
      </c>
      <c r="E763" s="81">
        <f t="shared" si="58"/>
        <v>0</v>
      </c>
      <c r="F763" s="83">
        <f t="shared" si="59"/>
        <v>0</v>
      </c>
      <c r="G763" s="59" t="s">
        <v>8</v>
      </c>
      <c r="H763" s="59">
        <f t="shared" si="56"/>
        <v>0</v>
      </c>
    </row>
    <row r="764" spans="1:8">
      <c r="A764" s="98" t="e">
        <f>#REF!</f>
        <v>#REF!</v>
      </c>
      <c r="B764" s="57" t="e">
        <f t="shared" ref="B764:B827" si="60">MID(O764,FIND(" ",O764)+1,8)</f>
        <v>#VALUE!</v>
      </c>
      <c r="C764" s="57" t="s">
        <v>101</v>
      </c>
      <c r="D764" s="58">
        <f t="shared" si="57"/>
        <v>0</v>
      </c>
      <c r="E764" s="81">
        <f t="shared" si="58"/>
        <v>0</v>
      </c>
      <c r="F764" s="83">
        <f t="shared" si="59"/>
        <v>0</v>
      </c>
      <c r="G764" s="59" t="s">
        <v>8</v>
      </c>
      <c r="H764" s="59">
        <f t="shared" ref="H764:H827" si="61">Q764</f>
        <v>0</v>
      </c>
    </row>
    <row r="765" spans="1:8">
      <c r="A765" s="98" t="e">
        <f>#REF!</f>
        <v>#REF!</v>
      </c>
      <c r="B765" s="57" t="e">
        <f t="shared" si="60"/>
        <v>#VALUE!</v>
      </c>
      <c r="C765" s="57" t="s">
        <v>101</v>
      </c>
      <c r="D765" s="58">
        <f t="shared" si="57"/>
        <v>0</v>
      </c>
      <c r="E765" s="81">
        <f t="shared" si="58"/>
        <v>0</v>
      </c>
      <c r="F765" s="83">
        <f t="shared" si="59"/>
        <v>0</v>
      </c>
      <c r="G765" s="59" t="s">
        <v>8</v>
      </c>
      <c r="H765" s="59">
        <f t="shared" si="61"/>
        <v>0</v>
      </c>
    </row>
    <row r="766" spans="1:8">
      <c r="A766" s="98" t="e">
        <f>#REF!</f>
        <v>#REF!</v>
      </c>
      <c r="B766" s="57" t="e">
        <f t="shared" si="60"/>
        <v>#VALUE!</v>
      </c>
      <c r="C766" s="57" t="s">
        <v>101</v>
      </c>
      <c r="D766" s="58">
        <f t="shared" si="57"/>
        <v>0</v>
      </c>
      <c r="E766" s="81">
        <f t="shared" si="58"/>
        <v>0</v>
      </c>
      <c r="F766" s="83">
        <f t="shared" si="59"/>
        <v>0</v>
      </c>
      <c r="G766" s="59" t="s">
        <v>8</v>
      </c>
      <c r="H766" s="59">
        <f t="shared" si="61"/>
        <v>0</v>
      </c>
    </row>
    <row r="767" spans="1:8">
      <c r="A767" s="98" t="e">
        <f>#REF!</f>
        <v>#REF!</v>
      </c>
      <c r="B767" s="57" t="e">
        <f t="shared" si="60"/>
        <v>#VALUE!</v>
      </c>
      <c r="C767" s="57" t="s">
        <v>101</v>
      </c>
      <c r="D767" s="58">
        <f t="shared" si="57"/>
        <v>0</v>
      </c>
      <c r="E767" s="81">
        <f t="shared" si="58"/>
        <v>0</v>
      </c>
      <c r="F767" s="83">
        <f t="shared" si="59"/>
        <v>0</v>
      </c>
      <c r="G767" s="59" t="s">
        <v>8</v>
      </c>
      <c r="H767" s="59">
        <f t="shared" si="61"/>
        <v>0</v>
      </c>
    </row>
    <row r="768" spans="1:8">
      <c r="A768" s="98" t="e">
        <f>#REF!</f>
        <v>#REF!</v>
      </c>
      <c r="B768" s="57" t="e">
        <f t="shared" si="60"/>
        <v>#VALUE!</v>
      </c>
      <c r="C768" s="57" t="s">
        <v>101</v>
      </c>
      <c r="D768" s="58">
        <f t="shared" si="57"/>
        <v>0</v>
      </c>
      <c r="E768" s="81">
        <f t="shared" si="58"/>
        <v>0</v>
      </c>
      <c r="F768" s="83">
        <f t="shared" si="59"/>
        <v>0</v>
      </c>
      <c r="G768" s="59" t="s">
        <v>8</v>
      </c>
      <c r="H768" s="59">
        <f t="shared" si="61"/>
        <v>0</v>
      </c>
    </row>
    <row r="769" spans="1:8">
      <c r="A769" s="98" t="e">
        <f>#REF!</f>
        <v>#REF!</v>
      </c>
      <c r="B769" s="57" t="e">
        <f t="shared" si="60"/>
        <v>#VALUE!</v>
      </c>
      <c r="C769" s="57" t="s">
        <v>101</v>
      </c>
      <c r="D769" s="58">
        <f t="shared" si="57"/>
        <v>0</v>
      </c>
      <c r="E769" s="81">
        <f t="shared" si="58"/>
        <v>0</v>
      </c>
      <c r="F769" s="83">
        <f t="shared" si="59"/>
        <v>0</v>
      </c>
      <c r="G769" s="59" t="s">
        <v>8</v>
      </c>
      <c r="H769" s="59">
        <f t="shared" si="61"/>
        <v>0</v>
      </c>
    </row>
    <row r="770" spans="1:8">
      <c r="A770" s="98" t="e">
        <f>#REF!</f>
        <v>#REF!</v>
      </c>
      <c r="B770" s="57" t="e">
        <f t="shared" si="60"/>
        <v>#VALUE!</v>
      </c>
      <c r="C770" s="57" t="s">
        <v>101</v>
      </c>
      <c r="D770" s="58">
        <f t="shared" si="57"/>
        <v>0</v>
      </c>
      <c r="E770" s="81">
        <f t="shared" si="58"/>
        <v>0</v>
      </c>
      <c r="F770" s="83">
        <f t="shared" si="59"/>
        <v>0</v>
      </c>
      <c r="G770" s="59" t="s">
        <v>8</v>
      </c>
      <c r="H770" s="59">
        <f t="shared" si="61"/>
        <v>0</v>
      </c>
    </row>
    <row r="771" spans="1:8">
      <c r="A771" s="98" t="e">
        <f>#REF!</f>
        <v>#REF!</v>
      </c>
      <c r="B771" s="57" t="e">
        <f t="shared" si="60"/>
        <v>#VALUE!</v>
      </c>
      <c r="C771" s="57" t="s">
        <v>101</v>
      </c>
      <c r="D771" s="58">
        <f t="shared" ref="D771:D834" si="62">L771</f>
        <v>0</v>
      </c>
      <c r="E771" s="81">
        <f t="shared" ref="E771:E834" si="63">M771/100</f>
        <v>0</v>
      </c>
      <c r="F771" s="83">
        <f t="shared" ref="F771:F834" si="64">(D771*E771)</f>
        <v>0</v>
      </c>
      <c r="G771" s="59" t="s">
        <v>8</v>
      </c>
      <c r="H771" s="59">
        <f t="shared" si="61"/>
        <v>0</v>
      </c>
    </row>
    <row r="772" spans="1:8">
      <c r="A772" s="98" t="e">
        <f>#REF!</f>
        <v>#REF!</v>
      </c>
      <c r="B772" s="57" t="e">
        <f t="shared" si="60"/>
        <v>#VALUE!</v>
      </c>
      <c r="C772" s="57" t="s">
        <v>101</v>
      </c>
      <c r="D772" s="58">
        <f t="shared" si="62"/>
        <v>0</v>
      </c>
      <c r="E772" s="81">
        <f t="shared" si="63"/>
        <v>0</v>
      </c>
      <c r="F772" s="83">
        <f t="shared" si="64"/>
        <v>0</v>
      </c>
      <c r="G772" s="59" t="s">
        <v>8</v>
      </c>
      <c r="H772" s="59">
        <f t="shared" si="61"/>
        <v>0</v>
      </c>
    </row>
    <row r="773" spans="1:8">
      <c r="A773" s="98" t="e">
        <f>#REF!</f>
        <v>#REF!</v>
      </c>
      <c r="B773" s="57" t="e">
        <f t="shared" si="60"/>
        <v>#VALUE!</v>
      </c>
      <c r="C773" s="57" t="s">
        <v>101</v>
      </c>
      <c r="D773" s="58">
        <f t="shared" si="62"/>
        <v>0</v>
      </c>
      <c r="E773" s="81">
        <f t="shared" si="63"/>
        <v>0</v>
      </c>
      <c r="F773" s="83">
        <f t="shared" si="64"/>
        <v>0</v>
      </c>
      <c r="G773" s="59" t="s">
        <v>8</v>
      </c>
      <c r="H773" s="59">
        <f t="shared" si="61"/>
        <v>0</v>
      </c>
    </row>
    <row r="774" spans="1:8">
      <c r="A774" s="98" t="e">
        <f>#REF!</f>
        <v>#REF!</v>
      </c>
      <c r="B774" s="57" t="e">
        <f t="shared" si="60"/>
        <v>#VALUE!</v>
      </c>
      <c r="C774" s="57" t="s">
        <v>101</v>
      </c>
      <c r="D774" s="58">
        <f t="shared" si="62"/>
        <v>0</v>
      </c>
      <c r="E774" s="81">
        <f t="shared" si="63"/>
        <v>0</v>
      </c>
      <c r="F774" s="83">
        <f t="shared" si="64"/>
        <v>0</v>
      </c>
      <c r="G774" s="59" t="s">
        <v>8</v>
      </c>
      <c r="H774" s="59">
        <f t="shared" si="61"/>
        <v>0</v>
      </c>
    </row>
    <row r="775" spans="1:8">
      <c r="A775" s="98" t="e">
        <f>#REF!</f>
        <v>#REF!</v>
      </c>
      <c r="B775" s="57" t="e">
        <f t="shared" si="60"/>
        <v>#VALUE!</v>
      </c>
      <c r="C775" s="57" t="s">
        <v>101</v>
      </c>
      <c r="D775" s="58">
        <f t="shared" si="62"/>
        <v>0</v>
      </c>
      <c r="E775" s="81">
        <f t="shared" si="63"/>
        <v>0</v>
      </c>
      <c r="F775" s="83">
        <f t="shared" si="64"/>
        <v>0</v>
      </c>
      <c r="G775" s="59" t="s">
        <v>8</v>
      </c>
      <c r="H775" s="59">
        <f t="shared" si="61"/>
        <v>0</v>
      </c>
    </row>
    <row r="776" spans="1:8">
      <c r="A776" s="98" t="e">
        <f>#REF!</f>
        <v>#REF!</v>
      </c>
      <c r="B776" s="57" t="e">
        <f t="shared" si="60"/>
        <v>#VALUE!</v>
      </c>
      <c r="C776" s="57" t="s">
        <v>101</v>
      </c>
      <c r="D776" s="58">
        <f t="shared" si="62"/>
        <v>0</v>
      </c>
      <c r="E776" s="81">
        <f t="shared" si="63"/>
        <v>0</v>
      </c>
      <c r="F776" s="83">
        <f t="shared" si="64"/>
        <v>0</v>
      </c>
      <c r="G776" s="59" t="s">
        <v>8</v>
      </c>
      <c r="H776" s="59">
        <f t="shared" si="61"/>
        <v>0</v>
      </c>
    </row>
    <row r="777" spans="1:8">
      <c r="A777" s="98" t="e">
        <f>#REF!</f>
        <v>#REF!</v>
      </c>
      <c r="B777" s="57" t="e">
        <f t="shared" si="60"/>
        <v>#VALUE!</v>
      </c>
      <c r="C777" s="57" t="s">
        <v>101</v>
      </c>
      <c r="D777" s="58">
        <f t="shared" si="62"/>
        <v>0</v>
      </c>
      <c r="E777" s="81">
        <f t="shared" si="63"/>
        <v>0</v>
      </c>
      <c r="F777" s="83">
        <f t="shared" si="64"/>
        <v>0</v>
      </c>
      <c r="G777" s="59" t="s">
        <v>8</v>
      </c>
      <c r="H777" s="59">
        <f t="shared" si="61"/>
        <v>0</v>
      </c>
    </row>
    <row r="778" spans="1:8">
      <c r="A778" s="98" t="e">
        <f>#REF!</f>
        <v>#REF!</v>
      </c>
      <c r="B778" s="57" t="e">
        <f t="shared" si="60"/>
        <v>#VALUE!</v>
      </c>
      <c r="C778" s="57" t="s">
        <v>101</v>
      </c>
      <c r="D778" s="58">
        <f t="shared" si="62"/>
        <v>0</v>
      </c>
      <c r="E778" s="81">
        <f t="shared" si="63"/>
        <v>0</v>
      </c>
      <c r="F778" s="83">
        <f t="shared" si="64"/>
        <v>0</v>
      </c>
      <c r="G778" s="59" t="s">
        <v>8</v>
      </c>
      <c r="H778" s="59">
        <f t="shared" si="61"/>
        <v>0</v>
      </c>
    </row>
    <row r="779" spans="1:8">
      <c r="A779" s="98" t="e">
        <f>#REF!</f>
        <v>#REF!</v>
      </c>
      <c r="B779" s="57" t="e">
        <f t="shared" si="60"/>
        <v>#VALUE!</v>
      </c>
      <c r="C779" s="57" t="s">
        <v>101</v>
      </c>
      <c r="D779" s="58">
        <f t="shared" si="62"/>
        <v>0</v>
      </c>
      <c r="E779" s="81">
        <f t="shared" si="63"/>
        <v>0</v>
      </c>
      <c r="F779" s="83">
        <f t="shared" si="64"/>
        <v>0</v>
      </c>
      <c r="G779" s="59" t="s">
        <v>8</v>
      </c>
      <c r="H779" s="59">
        <f t="shared" si="61"/>
        <v>0</v>
      </c>
    </row>
    <row r="780" spans="1:8">
      <c r="A780" s="98" t="e">
        <f>#REF!</f>
        <v>#REF!</v>
      </c>
      <c r="B780" s="57" t="e">
        <f t="shared" si="60"/>
        <v>#VALUE!</v>
      </c>
      <c r="C780" s="57" t="s">
        <v>101</v>
      </c>
      <c r="D780" s="58">
        <f t="shared" si="62"/>
        <v>0</v>
      </c>
      <c r="E780" s="81">
        <f t="shared" si="63"/>
        <v>0</v>
      </c>
      <c r="F780" s="83">
        <f t="shared" si="64"/>
        <v>0</v>
      </c>
      <c r="G780" s="59" t="s">
        <v>8</v>
      </c>
      <c r="H780" s="59">
        <f t="shared" si="61"/>
        <v>0</v>
      </c>
    </row>
    <row r="781" spans="1:8">
      <c r="A781" s="98" t="e">
        <f>#REF!</f>
        <v>#REF!</v>
      </c>
      <c r="B781" s="57" t="e">
        <f t="shared" si="60"/>
        <v>#VALUE!</v>
      </c>
      <c r="C781" s="57" t="s">
        <v>101</v>
      </c>
      <c r="D781" s="58">
        <f t="shared" si="62"/>
        <v>0</v>
      </c>
      <c r="E781" s="81">
        <f t="shared" si="63"/>
        <v>0</v>
      </c>
      <c r="F781" s="83">
        <f t="shared" si="64"/>
        <v>0</v>
      </c>
      <c r="G781" s="59" t="s">
        <v>8</v>
      </c>
      <c r="H781" s="59">
        <f t="shared" si="61"/>
        <v>0</v>
      </c>
    </row>
    <row r="782" spans="1:8">
      <c r="A782" s="98" t="e">
        <f>#REF!</f>
        <v>#REF!</v>
      </c>
      <c r="B782" s="57" t="e">
        <f t="shared" si="60"/>
        <v>#VALUE!</v>
      </c>
      <c r="C782" s="57" t="s">
        <v>101</v>
      </c>
      <c r="D782" s="58">
        <f t="shared" si="62"/>
        <v>0</v>
      </c>
      <c r="E782" s="81">
        <f t="shared" si="63"/>
        <v>0</v>
      </c>
      <c r="F782" s="83">
        <f t="shared" si="64"/>
        <v>0</v>
      </c>
      <c r="G782" s="59" t="s">
        <v>8</v>
      </c>
      <c r="H782" s="59">
        <f t="shared" si="61"/>
        <v>0</v>
      </c>
    </row>
    <row r="783" spans="1:8">
      <c r="A783" s="98" t="e">
        <f>#REF!</f>
        <v>#REF!</v>
      </c>
      <c r="B783" s="57" t="e">
        <f t="shared" si="60"/>
        <v>#VALUE!</v>
      </c>
      <c r="C783" s="57" t="s">
        <v>101</v>
      </c>
      <c r="D783" s="58">
        <f t="shared" si="62"/>
        <v>0</v>
      </c>
      <c r="E783" s="81">
        <f t="shared" si="63"/>
        <v>0</v>
      </c>
      <c r="F783" s="83">
        <f t="shared" si="64"/>
        <v>0</v>
      </c>
      <c r="G783" s="59" t="s">
        <v>8</v>
      </c>
      <c r="H783" s="59">
        <f t="shared" si="61"/>
        <v>0</v>
      </c>
    </row>
    <row r="784" spans="1:8">
      <c r="A784" s="98" t="e">
        <f>#REF!</f>
        <v>#REF!</v>
      </c>
      <c r="B784" s="57" t="e">
        <f t="shared" si="60"/>
        <v>#VALUE!</v>
      </c>
      <c r="C784" s="57" t="s">
        <v>101</v>
      </c>
      <c r="D784" s="58">
        <f t="shared" si="62"/>
        <v>0</v>
      </c>
      <c r="E784" s="81">
        <f t="shared" si="63"/>
        <v>0</v>
      </c>
      <c r="F784" s="83">
        <f t="shared" si="64"/>
        <v>0</v>
      </c>
      <c r="G784" s="59" t="s">
        <v>8</v>
      </c>
      <c r="H784" s="59">
        <f t="shared" si="61"/>
        <v>0</v>
      </c>
    </row>
    <row r="785" spans="1:8">
      <c r="A785" s="98" t="e">
        <f>#REF!</f>
        <v>#REF!</v>
      </c>
      <c r="B785" s="57" t="e">
        <f t="shared" si="60"/>
        <v>#VALUE!</v>
      </c>
      <c r="C785" s="57" t="s">
        <v>101</v>
      </c>
      <c r="D785" s="58">
        <f t="shared" si="62"/>
        <v>0</v>
      </c>
      <c r="E785" s="81">
        <f t="shared" si="63"/>
        <v>0</v>
      </c>
      <c r="F785" s="83">
        <f t="shared" si="64"/>
        <v>0</v>
      </c>
      <c r="G785" s="59" t="s">
        <v>8</v>
      </c>
      <c r="H785" s="59">
        <f t="shared" si="61"/>
        <v>0</v>
      </c>
    </row>
    <row r="786" spans="1:8">
      <c r="A786" s="98" t="e">
        <f>#REF!</f>
        <v>#REF!</v>
      </c>
      <c r="B786" s="57" t="e">
        <f t="shared" si="60"/>
        <v>#VALUE!</v>
      </c>
      <c r="C786" s="57" t="s">
        <v>101</v>
      </c>
      <c r="D786" s="58">
        <f t="shared" si="62"/>
        <v>0</v>
      </c>
      <c r="E786" s="81">
        <f t="shared" si="63"/>
        <v>0</v>
      </c>
      <c r="F786" s="83">
        <f t="shared" si="64"/>
        <v>0</v>
      </c>
      <c r="G786" s="59" t="s">
        <v>8</v>
      </c>
      <c r="H786" s="59">
        <f t="shared" si="61"/>
        <v>0</v>
      </c>
    </row>
    <row r="787" spans="1:8">
      <c r="A787" s="98" t="e">
        <f>#REF!</f>
        <v>#REF!</v>
      </c>
      <c r="B787" s="57" t="e">
        <f t="shared" si="60"/>
        <v>#VALUE!</v>
      </c>
      <c r="C787" s="57" t="s">
        <v>101</v>
      </c>
      <c r="D787" s="58">
        <f t="shared" si="62"/>
        <v>0</v>
      </c>
      <c r="E787" s="81">
        <f t="shared" si="63"/>
        <v>0</v>
      </c>
      <c r="F787" s="83">
        <f t="shared" si="64"/>
        <v>0</v>
      </c>
      <c r="G787" s="59" t="s">
        <v>8</v>
      </c>
      <c r="H787" s="59">
        <f t="shared" si="61"/>
        <v>0</v>
      </c>
    </row>
    <row r="788" spans="1:8">
      <c r="A788" s="98" t="e">
        <f>#REF!</f>
        <v>#REF!</v>
      </c>
      <c r="B788" s="57" t="e">
        <f t="shared" si="60"/>
        <v>#VALUE!</v>
      </c>
      <c r="C788" s="57" t="s">
        <v>101</v>
      </c>
      <c r="D788" s="58">
        <f t="shared" si="62"/>
        <v>0</v>
      </c>
      <c r="E788" s="81">
        <f t="shared" si="63"/>
        <v>0</v>
      </c>
      <c r="F788" s="83">
        <f t="shared" si="64"/>
        <v>0</v>
      </c>
      <c r="G788" s="59" t="s">
        <v>8</v>
      </c>
      <c r="H788" s="59">
        <f t="shared" si="61"/>
        <v>0</v>
      </c>
    </row>
    <row r="789" spans="1:8">
      <c r="A789" s="98" t="e">
        <f>#REF!</f>
        <v>#REF!</v>
      </c>
      <c r="B789" s="57" t="e">
        <f t="shared" si="60"/>
        <v>#VALUE!</v>
      </c>
      <c r="C789" s="57" t="s">
        <v>101</v>
      </c>
      <c r="D789" s="58">
        <f t="shared" si="62"/>
        <v>0</v>
      </c>
      <c r="E789" s="81">
        <f t="shared" si="63"/>
        <v>0</v>
      </c>
      <c r="F789" s="83">
        <f t="shared" si="64"/>
        <v>0</v>
      </c>
      <c r="G789" s="59" t="s">
        <v>8</v>
      </c>
      <c r="H789" s="59">
        <f t="shared" si="61"/>
        <v>0</v>
      </c>
    </row>
    <row r="790" spans="1:8">
      <c r="A790" s="98" t="e">
        <f>#REF!</f>
        <v>#REF!</v>
      </c>
      <c r="B790" s="57" t="e">
        <f t="shared" si="60"/>
        <v>#VALUE!</v>
      </c>
      <c r="C790" s="57" t="s">
        <v>101</v>
      </c>
      <c r="D790" s="58">
        <f t="shared" si="62"/>
        <v>0</v>
      </c>
      <c r="E790" s="81">
        <f t="shared" si="63"/>
        <v>0</v>
      </c>
      <c r="F790" s="83">
        <f t="shared" si="64"/>
        <v>0</v>
      </c>
      <c r="G790" s="59" t="s">
        <v>8</v>
      </c>
      <c r="H790" s="59">
        <f t="shared" si="61"/>
        <v>0</v>
      </c>
    </row>
    <row r="791" spans="1:8">
      <c r="A791" s="98" t="e">
        <f>#REF!</f>
        <v>#REF!</v>
      </c>
      <c r="B791" s="57" t="e">
        <f t="shared" si="60"/>
        <v>#VALUE!</v>
      </c>
      <c r="C791" s="57" t="s">
        <v>101</v>
      </c>
      <c r="D791" s="58">
        <f t="shared" si="62"/>
        <v>0</v>
      </c>
      <c r="E791" s="81">
        <f t="shared" si="63"/>
        <v>0</v>
      </c>
      <c r="F791" s="83">
        <f t="shared" si="64"/>
        <v>0</v>
      </c>
      <c r="G791" s="59" t="s">
        <v>8</v>
      </c>
      <c r="H791" s="59">
        <f t="shared" si="61"/>
        <v>0</v>
      </c>
    </row>
    <row r="792" spans="1:8">
      <c r="A792" s="98" t="e">
        <f>#REF!</f>
        <v>#REF!</v>
      </c>
      <c r="B792" s="57" t="e">
        <f t="shared" si="60"/>
        <v>#VALUE!</v>
      </c>
      <c r="C792" s="57" t="s">
        <v>101</v>
      </c>
      <c r="D792" s="58">
        <f t="shared" si="62"/>
        <v>0</v>
      </c>
      <c r="E792" s="81">
        <f t="shared" si="63"/>
        <v>0</v>
      </c>
      <c r="F792" s="83">
        <f t="shared" si="64"/>
        <v>0</v>
      </c>
      <c r="G792" s="59" t="s">
        <v>8</v>
      </c>
      <c r="H792" s="59">
        <f t="shared" si="61"/>
        <v>0</v>
      </c>
    </row>
    <row r="793" spans="1:8">
      <c r="A793" s="98" t="e">
        <f>#REF!</f>
        <v>#REF!</v>
      </c>
      <c r="B793" s="57" t="e">
        <f t="shared" si="60"/>
        <v>#VALUE!</v>
      </c>
      <c r="C793" s="57" t="s">
        <v>101</v>
      </c>
      <c r="D793" s="58">
        <f t="shared" si="62"/>
        <v>0</v>
      </c>
      <c r="E793" s="81">
        <f t="shared" si="63"/>
        <v>0</v>
      </c>
      <c r="F793" s="83">
        <f t="shared" si="64"/>
        <v>0</v>
      </c>
      <c r="G793" s="59" t="s">
        <v>8</v>
      </c>
      <c r="H793" s="59">
        <f t="shared" si="61"/>
        <v>0</v>
      </c>
    </row>
    <row r="794" spans="1:8">
      <c r="A794" s="98" t="e">
        <f>#REF!</f>
        <v>#REF!</v>
      </c>
      <c r="B794" s="57" t="e">
        <f t="shared" si="60"/>
        <v>#VALUE!</v>
      </c>
      <c r="C794" s="57" t="s">
        <v>101</v>
      </c>
      <c r="D794" s="58">
        <f t="shared" si="62"/>
        <v>0</v>
      </c>
      <c r="E794" s="81">
        <f t="shared" si="63"/>
        <v>0</v>
      </c>
      <c r="F794" s="83">
        <f t="shared" si="64"/>
        <v>0</v>
      </c>
      <c r="G794" s="59" t="s">
        <v>8</v>
      </c>
      <c r="H794" s="59">
        <f t="shared" si="61"/>
        <v>0</v>
      </c>
    </row>
    <row r="795" spans="1:8">
      <c r="A795" s="98" t="e">
        <f>#REF!</f>
        <v>#REF!</v>
      </c>
      <c r="B795" s="57" t="e">
        <f t="shared" si="60"/>
        <v>#VALUE!</v>
      </c>
      <c r="C795" s="57" t="s">
        <v>101</v>
      </c>
      <c r="D795" s="58">
        <f t="shared" si="62"/>
        <v>0</v>
      </c>
      <c r="E795" s="81">
        <f t="shared" si="63"/>
        <v>0</v>
      </c>
      <c r="F795" s="83">
        <f t="shared" si="64"/>
        <v>0</v>
      </c>
      <c r="G795" s="59" t="s">
        <v>8</v>
      </c>
      <c r="H795" s="59">
        <f t="shared" si="61"/>
        <v>0</v>
      </c>
    </row>
    <row r="796" spans="1:8">
      <c r="A796" s="98" t="e">
        <f>#REF!</f>
        <v>#REF!</v>
      </c>
      <c r="B796" s="57" t="e">
        <f t="shared" si="60"/>
        <v>#VALUE!</v>
      </c>
      <c r="C796" s="57" t="s">
        <v>101</v>
      </c>
      <c r="D796" s="58">
        <f t="shared" si="62"/>
        <v>0</v>
      </c>
      <c r="E796" s="81">
        <f t="shared" si="63"/>
        <v>0</v>
      </c>
      <c r="F796" s="83">
        <f t="shared" si="64"/>
        <v>0</v>
      </c>
      <c r="G796" s="59" t="s">
        <v>8</v>
      </c>
      <c r="H796" s="59">
        <f t="shared" si="61"/>
        <v>0</v>
      </c>
    </row>
    <row r="797" spans="1:8">
      <c r="A797" s="98" t="e">
        <f>#REF!</f>
        <v>#REF!</v>
      </c>
      <c r="B797" s="57" t="e">
        <f t="shared" si="60"/>
        <v>#VALUE!</v>
      </c>
      <c r="C797" s="57" t="s">
        <v>101</v>
      </c>
      <c r="D797" s="58">
        <f t="shared" si="62"/>
        <v>0</v>
      </c>
      <c r="E797" s="81">
        <f t="shared" si="63"/>
        <v>0</v>
      </c>
      <c r="F797" s="83">
        <f t="shared" si="64"/>
        <v>0</v>
      </c>
      <c r="G797" s="59" t="s">
        <v>8</v>
      </c>
      <c r="H797" s="59">
        <f t="shared" si="61"/>
        <v>0</v>
      </c>
    </row>
    <row r="798" spans="1:8">
      <c r="A798" s="98" t="e">
        <f>#REF!</f>
        <v>#REF!</v>
      </c>
      <c r="B798" s="57" t="e">
        <f t="shared" si="60"/>
        <v>#VALUE!</v>
      </c>
      <c r="C798" s="57" t="s">
        <v>101</v>
      </c>
      <c r="D798" s="58">
        <f t="shared" si="62"/>
        <v>0</v>
      </c>
      <c r="E798" s="81">
        <f t="shared" si="63"/>
        <v>0</v>
      </c>
      <c r="F798" s="83">
        <f t="shared" si="64"/>
        <v>0</v>
      </c>
      <c r="G798" s="59" t="s">
        <v>8</v>
      </c>
      <c r="H798" s="59">
        <f t="shared" si="61"/>
        <v>0</v>
      </c>
    </row>
    <row r="799" spans="1:8">
      <c r="A799" s="98" t="e">
        <f>#REF!</f>
        <v>#REF!</v>
      </c>
      <c r="B799" s="57" t="e">
        <f t="shared" si="60"/>
        <v>#VALUE!</v>
      </c>
      <c r="C799" s="57" t="s">
        <v>101</v>
      </c>
      <c r="D799" s="58">
        <f t="shared" si="62"/>
        <v>0</v>
      </c>
      <c r="E799" s="81">
        <f t="shared" si="63"/>
        <v>0</v>
      </c>
      <c r="F799" s="83">
        <f t="shared" si="64"/>
        <v>0</v>
      </c>
      <c r="G799" s="59" t="s">
        <v>8</v>
      </c>
      <c r="H799" s="59">
        <f t="shared" si="61"/>
        <v>0</v>
      </c>
    </row>
    <row r="800" spans="1:8">
      <c r="A800" s="98" t="e">
        <f>#REF!</f>
        <v>#REF!</v>
      </c>
      <c r="B800" s="57" t="e">
        <f t="shared" si="60"/>
        <v>#VALUE!</v>
      </c>
      <c r="C800" s="57" t="s">
        <v>101</v>
      </c>
      <c r="D800" s="58">
        <f t="shared" si="62"/>
        <v>0</v>
      </c>
      <c r="E800" s="81">
        <f t="shared" si="63"/>
        <v>0</v>
      </c>
      <c r="F800" s="83">
        <f t="shared" si="64"/>
        <v>0</v>
      </c>
      <c r="G800" s="59" t="s">
        <v>8</v>
      </c>
      <c r="H800" s="59">
        <f t="shared" si="61"/>
        <v>0</v>
      </c>
    </row>
    <row r="801" spans="1:8">
      <c r="A801" s="98" t="e">
        <f>#REF!</f>
        <v>#REF!</v>
      </c>
      <c r="B801" s="57" t="e">
        <f t="shared" si="60"/>
        <v>#VALUE!</v>
      </c>
      <c r="C801" s="57" t="s">
        <v>101</v>
      </c>
      <c r="D801" s="58">
        <f t="shared" si="62"/>
        <v>0</v>
      </c>
      <c r="E801" s="81">
        <f t="shared" si="63"/>
        <v>0</v>
      </c>
      <c r="F801" s="83">
        <f t="shared" si="64"/>
        <v>0</v>
      </c>
      <c r="G801" s="59" t="s">
        <v>8</v>
      </c>
      <c r="H801" s="59">
        <f t="shared" si="61"/>
        <v>0</v>
      </c>
    </row>
    <row r="802" spans="1:8">
      <c r="A802" s="98" t="e">
        <f>#REF!</f>
        <v>#REF!</v>
      </c>
      <c r="B802" s="57" t="e">
        <f t="shared" si="60"/>
        <v>#VALUE!</v>
      </c>
      <c r="C802" s="57" t="s">
        <v>101</v>
      </c>
      <c r="D802" s="58">
        <f t="shared" si="62"/>
        <v>0</v>
      </c>
      <c r="E802" s="81">
        <f t="shared" si="63"/>
        <v>0</v>
      </c>
      <c r="F802" s="83">
        <f t="shared" si="64"/>
        <v>0</v>
      </c>
      <c r="G802" s="59" t="s">
        <v>8</v>
      </c>
      <c r="H802" s="59">
        <f t="shared" si="61"/>
        <v>0</v>
      </c>
    </row>
    <row r="803" spans="1:8">
      <c r="A803" s="98" t="e">
        <f>#REF!</f>
        <v>#REF!</v>
      </c>
      <c r="B803" s="57" t="e">
        <f t="shared" si="60"/>
        <v>#VALUE!</v>
      </c>
      <c r="C803" s="57" t="s">
        <v>101</v>
      </c>
      <c r="D803" s="58">
        <f t="shared" si="62"/>
        <v>0</v>
      </c>
      <c r="E803" s="81">
        <f t="shared" si="63"/>
        <v>0</v>
      </c>
      <c r="F803" s="83">
        <f t="shared" si="64"/>
        <v>0</v>
      </c>
      <c r="G803" s="59" t="s">
        <v>8</v>
      </c>
      <c r="H803" s="59">
        <f t="shared" si="61"/>
        <v>0</v>
      </c>
    </row>
    <row r="804" spans="1:8">
      <c r="A804" s="98" t="e">
        <f>#REF!</f>
        <v>#REF!</v>
      </c>
      <c r="B804" s="57" t="e">
        <f t="shared" si="60"/>
        <v>#VALUE!</v>
      </c>
      <c r="C804" s="57" t="s">
        <v>101</v>
      </c>
      <c r="D804" s="58">
        <f t="shared" si="62"/>
        <v>0</v>
      </c>
      <c r="E804" s="81">
        <f t="shared" si="63"/>
        <v>0</v>
      </c>
      <c r="F804" s="83">
        <f t="shared" si="64"/>
        <v>0</v>
      </c>
      <c r="G804" s="59" t="s">
        <v>8</v>
      </c>
      <c r="H804" s="59">
        <f t="shared" si="61"/>
        <v>0</v>
      </c>
    </row>
    <row r="805" spans="1:8">
      <c r="A805" s="98" t="e">
        <f>#REF!</f>
        <v>#REF!</v>
      </c>
      <c r="B805" s="57" t="e">
        <f t="shared" si="60"/>
        <v>#VALUE!</v>
      </c>
      <c r="C805" s="57" t="s">
        <v>101</v>
      </c>
      <c r="D805" s="58">
        <f t="shared" si="62"/>
        <v>0</v>
      </c>
      <c r="E805" s="81">
        <f t="shared" si="63"/>
        <v>0</v>
      </c>
      <c r="F805" s="83">
        <f t="shared" si="64"/>
        <v>0</v>
      </c>
      <c r="G805" s="59" t="s">
        <v>8</v>
      </c>
      <c r="H805" s="59">
        <f t="shared" si="61"/>
        <v>0</v>
      </c>
    </row>
    <row r="806" spans="1:8">
      <c r="A806" s="98" t="e">
        <f>#REF!</f>
        <v>#REF!</v>
      </c>
      <c r="B806" s="57" t="e">
        <f t="shared" si="60"/>
        <v>#VALUE!</v>
      </c>
      <c r="C806" s="57" t="s">
        <v>101</v>
      </c>
      <c r="D806" s="58">
        <f t="shared" si="62"/>
        <v>0</v>
      </c>
      <c r="E806" s="81">
        <f t="shared" si="63"/>
        <v>0</v>
      </c>
      <c r="F806" s="83">
        <f t="shared" si="64"/>
        <v>0</v>
      </c>
      <c r="G806" s="59" t="s">
        <v>8</v>
      </c>
      <c r="H806" s="59">
        <f t="shared" si="61"/>
        <v>0</v>
      </c>
    </row>
    <row r="807" spans="1:8">
      <c r="A807" s="98" t="e">
        <f>#REF!</f>
        <v>#REF!</v>
      </c>
      <c r="B807" s="57" t="e">
        <f t="shared" si="60"/>
        <v>#VALUE!</v>
      </c>
      <c r="C807" s="57" t="s">
        <v>101</v>
      </c>
      <c r="D807" s="58">
        <f t="shared" si="62"/>
        <v>0</v>
      </c>
      <c r="E807" s="81">
        <f t="shared" si="63"/>
        <v>0</v>
      </c>
      <c r="F807" s="83">
        <f t="shared" si="64"/>
        <v>0</v>
      </c>
      <c r="G807" s="59" t="s">
        <v>8</v>
      </c>
      <c r="H807" s="59">
        <f t="shared" si="61"/>
        <v>0</v>
      </c>
    </row>
    <row r="808" spans="1:8">
      <c r="A808" s="98" t="e">
        <f>#REF!</f>
        <v>#REF!</v>
      </c>
      <c r="B808" s="57" t="e">
        <f t="shared" si="60"/>
        <v>#VALUE!</v>
      </c>
      <c r="C808" s="57" t="s">
        <v>101</v>
      </c>
      <c r="D808" s="58">
        <f t="shared" si="62"/>
        <v>0</v>
      </c>
      <c r="E808" s="81">
        <f t="shared" si="63"/>
        <v>0</v>
      </c>
      <c r="F808" s="83">
        <f t="shared" si="64"/>
        <v>0</v>
      </c>
      <c r="G808" s="59" t="s">
        <v>8</v>
      </c>
      <c r="H808" s="59">
        <f t="shared" si="61"/>
        <v>0</v>
      </c>
    </row>
    <row r="809" spans="1:8">
      <c r="A809" s="98" t="e">
        <f>#REF!</f>
        <v>#REF!</v>
      </c>
      <c r="B809" s="57" t="e">
        <f t="shared" si="60"/>
        <v>#VALUE!</v>
      </c>
      <c r="C809" s="57" t="s">
        <v>101</v>
      </c>
      <c r="D809" s="58">
        <f t="shared" si="62"/>
        <v>0</v>
      </c>
      <c r="E809" s="81">
        <f t="shared" si="63"/>
        <v>0</v>
      </c>
      <c r="F809" s="83">
        <f t="shared" si="64"/>
        <v>0</v>
      </c>
      <c r="G809" s="59" t="s">
        <v>8</v>
      </c>
      <c r="H809" s="59">
        <f t="shared" si="61"/>
        <v>0</v>
      </c>
    </row>
    <row r="810" spans="1:8">
      <c r="A810" s="98" t="e">
        <f>#REF!</f>
        <v>#REF!</v>
      </c>
      <c r="B810" s="57" t="e">
        <f t="shared" si="60"/>
        <v>#VALUE!</v>
      </c>
      <c r="C810" s="57" t="s">
        <v>101</v>
      </c>
      <c r="D810" s="58">
        <f t="shared" si="62"/>
        <v>0</v>
      </c>
      <c r="E810" s="81">
        <f t="shared" si="63"/>
        <v>0</v>
      </c>
      <c r="F810" s="83">
        <f t="shared" si="64"/>
        <v>0</v>
      </c>
      <c r="G810" s="59" t="s">
        <v>8</v>
      </c>
      <c r="H810" s="59">
        <f t="shared" si="61"/>
        <v>0</v>
      </c>
    </row>
    <row r="811" spans="1:8">
      <c r="A811" s="98" t="e">
        <f>#REF!</f>
        <v>#REF!</v>
      </c>
      <c r="B811" s="57" t="e">
        <f t="shared" si="60"/>
        <v>#VALUE!</v>
      </c>
      <c r="C811" s="57" t="s">
        <v>101</v>
      </c>
      <c r="D811" s="58">
        <f t="shared" si="62"/>
        <v>0</v>
      </c>
      <c r="E811" s="81">
        <f t="shared" si="63"/>
        <v>0</v>
      </c>
      <c r="F811" s="83">
        <f t="shared" si="64"/>
        <v>0</v>
      </c>
      <c r="G811" s="59" t="s">
        <v>8</v>
      </c>
      <c r="H811" s="59">
        <f t="shared" si="61"/>
        <v>0</v>
      </c>
    </row>
    <row r="812" spans="1:8">
      <c r="A812" s="98" t="e">
        <f>#REF!</f>
        <v>#REF!</v>
      </c>
      <c r="B812" s="57" t="e">
        <f t="shared" si="60"/>
        <v>#VALUE!</v>
      </c>
      <c r="C812" s="57" t="s">
        <v>101</v>
      </c>
      <c r="D812" s="58">
        <f t="shared" si="62"/>
        <v>0</v>
      </c>
      <c r="E812" s="81">
        <f t="shared" si="63"/>
        <v>0</v>
      </c>
      <c r="F812" s="83">
        <f t="shared" si="64"/>
        <v>0</v>
      </c>
      <c r="G812" s="59" t="s">
        <v>8</v>
      </c>
      <c r="H812" s="59">
        <f t="shared" si="61"/>
        <v>0</v>
      </c>
    </row>
    <row r="813" spans="1:8">
      <c r="A813" s="98" t="e">
        <f>#REF!</f>
        <v>#REF!</v>
      </c>
      <c r="B813" s="57" t="e">
        <f t="shared" si="60"/>
        <v>#VALUE!</v>
      </c>
      <c r="C813" s="57" t="s">
        <v>101</v>
      </c>
      <c r="D813" s="58">
        <f t="shared" si="62"/>
        <v>0</v>
      </c>
      <c r="E813" s="81">
        <f t="shared" si="63"/>
        <v>0</v>
      </c>
      <c r="F813" s="83">
        <f t="shared" si="64"/>
        <v>0</v>
      </c>
      <c r="G813" s="59" t="s">
        <v>8</v>
      </c>
      <c r="H813" s="59">
        <f t="shared" si="61"/>
        <v>0</v>
      </c>
    </row>
    <row r="814" spans="1:8">
      <c r="A814" s="98" t="e">
        <f>#REF!</f>
        <v>#REF!</v>
      </c>
      <c r="B814" s="57" t="e">
        <f t="shared" si="60"/>
        <v>#VALUE!</v>
      </c>
      <c r="C814" s="57" t="s">
        <v>101</v>
      </c>
      <c r="D814" s="58">
        <f t="shared" si="62"/>
        <v>0</v>
      </c>
      <c r="E814" s="81">
        <f t="shared" si="63"/>
        <v>0</v>
      </c>
      <c r="F814" s="83">
        <f t="shared" si="64"/>
        <v>0</v>
      </c>
      <c r="G814" s="59" t="s">
        <v>8</v>
      </c>
      <c r="H814" s="59">
        <f t="shared" si="61"/>
        <v>0</v>
      </c>
    </row>
    <row r="815" spans="1:8">
      <c r="A815" s="98" t="e">
        <f>#REF!</f>
        <v>#REF!</v>
      </c>
      <c r="B815" s="57" t="e">
        <f t="shared" si="60"/>
        <v>#VALUE!</v>
      </c>
      <c r="C815" s="57" t="s">
        <v>101</v>
      </c>
      <c r="D815" s="58">
        <f t="shared" si="62"/>
        <v>0</v>
      </c>
      <c r="E815" s="81">
        <f t="shared" si="63"/>
        <v>0</v>
      </c>
      <c r="F815" s="83">
        <f t="shared" si="64"/>
        <v>0</v>
      </c>
      <c r="G815" s="59" t="s">
        <v>8</v>
      </c>
      <c r="H815" s="59">
        <f t="shared" si="61"/>
        <v>0</v>
      </c>
    </row>
    <row r="816" spans="1:8">
      <c r="A816" s="98" t="e">
        <f>#REF!</f>
        <v>#REF!</v>
      </c>
      <c r="B816" s="57" t="e">
        <f t="shared" si="60"/>
        <v>#VALUE!</v>
      </c>
      <c r="C816" s="57" t="s">
        <v>101</v>
      </c>
      <c r="D816" s="58">
        <f t="shared" si="62"/>
        <v>0</v>
      </c>
      <c r="E816" s="81">
        <f t="shared" si="63"/>
        <v>0</v>
      </c>
      <c r="F816" s="83">
        <f t="shared" si="64"/>
        <v>0</v>
      </c>
      <c r="G816" s="59" t="s">
        <v>8</v>
      </c>
      <c r="H816" s="59">
        <f t="shared" si="61"/>
        <v>0</v>
      </c>
    </row>
    <row r="817" spans="1:8">
      <c r="A817" s="98" t="e">
        <f>#REF!</f>
        <v>#REF!</v>
      </c>
      <c r="B817" s="57" t="e">
        <f t="shared" si="60"/>
        <v>#VALUE!</v>
      </c>
      <c r="C817" s="57" t="s">
        <v>101</v>
      </c>
      <c r="D817" s="58">
        <f t="shared" si="62"/>
        <v>0</v>
      </c>
      <c r="E817" s="81">
        <f t="shared" si="63"/>
        <v>0</v>
      </c>
      <c r="F817" s="83">
        <f t="shared" si="64"/>
        <v>0</v>
      </c>
      <c r="G817" s="59" t="s">
        <v>8</v>
      </c>
      <c r="H817" s="59">
        <f t="shared" si="61"/>
        <v>0</v>
      </c>
    </row>
    <row r="818" spans="1:8">
      <c r="A818" s="98" t="e">
        <f>#REF!</f>
        <v>#REF!</v>
      </c>
      <c r="B818" s="57" t="e">
        <f t="shared" si="60"/>
        <v>#VALUE!</v>
      </c>
      <c r="C818" s="57" t="s">
        <v>101</v>
      </c>
      <c r="D818" s="58">
        <f t="shared" si="62"/>
        <v>0</v>
      </c>
      <c r="E818" s="81">
        <f t="shared" si="63"/>
        <v>0</v>
      </c>
      <c r="F818" s="83">
        <f t="shared" si="64"/>
        <v>0</v>
      </c>
      <c r="G818" s="59" t="s">
        <v>8</v>
      </c>
      <c r="H818" s="59">
        <f t="shared" si="61"/>
        <v>0</v>
      </c>
    </row>
    <row r="819" spans="1:8">
      <c r="A819" s="98" t="e">
        <f>#REF!</f>
        <v>#REF!</v>
      </c>
      <c r="B819" s="57" t="e">
        <f t="shared" si="60"/>
        <v>#VALUE!</v>
      </c>
      <c r="C819" s="57" t="s">
        <v>101</v>
      </c>
      <c r="D819" s="58">
        <f t="shared" si="62"/>
        <v>0</v>
      </c>
      <c r="E819" s="81">
        <f t="shared" si="63"/>
        <v>0</v>
      </c>
      <c r="F819" s="83">
        <f t="shared" si="64"/>
        <v>0</v>
      </c>
      <c r="G819" s="59" t="s">
        <v>8</v>
      </c>
      <c r="H819" s="59">
        <f t="shared" si="61"/>
        <v>0</v>
      </c>
    </row>
    <row r="820" spans="1:8">
      <c r="A820" s="98" t="e">
        <f>#REF!</f>
        <v>#REF!</v>
      </c>
      <c r="B820" s="57" t="e">
        <f t="shared" si="60"/>
        <v>#VALUE!</v>
      </c>
      <c r="C820" s="57" t="s">
        <v>101</v>
      </c>
      <c r="D820" s="58">
        <f t="shared" si="62"/>
        <v>0</v>
      </c>
      <c r="E820" s="81">
        <f t="shared" si="63"/>
        <v>0</v>
      </c>
      <c r="F820" s="83">
        <f t="shared" si="64"/>
        <v>0</v>
      </c>
      <c r="G820" s="59" t="s">
        <v>8</v>
      </c>
      <c r="H820" s="59">
        <f t="shared" si="61"/>
        <v>0</v>
      </c>
    </row>
    <row r="821" spans="1:8">
      <c r="A821" s="98" t="e">
        <f>#REF!</f>
        <v>#REF!</v>
      </c>
      <c r="B821" s="57" t="e">
        <f t="shared" si="60"/>
        <v>#VALUE!</v>
      </c>
      <c r="C821" s="57" t="s">
        <v>101</v>
      </c>
      <c r="D821" s="58">
        <f t="shared" si="62"/>
        <v>0</v>
      </c>
      <c r="E821" s="81">
        <f t="shared" si="63"/>
        <v>0</v>
      </c>
      <c r="F821" s="83">
        <f t="shared" si="64"/>
        <v>0</v>
      </c>
      <c r="G821" s="59" t="s">
        <v>8</v>
      </c>
      <c r="H821" s="59">
        <f t="shared" si="61"/>
        <v>0</v>
      </c>
    </row>
    <row r="822" spans="1:8">
      <c r="A822" s="98" t="e">
        <f>#REF!</f>
        <v>#REF!</v>
      </c>
      <c r="B822" s="57" t="e">
        <f t="shared" si="60"/>
        <v>#VALUE!</v>
      </c>
      <c r="C822" s="57" t="s">
        <v>101</v>
      </c>
      <c r="D822" s="58">
        <f t="shared" si="62"/>
        <v>0</v>
      </c>
      <c r="E822" s="81">
        <f t="shared" si="63"/>
        <v>0</v>
      </c>
      <c r="F822" s="83">
        <f t="shared" si="64"/>
        <v>0</v>
      </c>
      <c r="G822" s="59" t="s">
        <v>8</v>
      </c>
      <c r="H822" s="59">
        <f t="shared" si="61"/>
        <v>0</v>
      </c>
    </row>
    <row r="823" spans="1:8">
      <c r="A823" s="98" t="e">
        <f>#REF!</f>
        <v>#REF!</v>
      </c>
      <c r="B823" s="57" t="e">
        <f t="shared" si="60"/>
        <v>#VALUE!</v>
      </c>
      <c r="C823" s="57" t="s">
        <v>101</v>
      </c>
      <c r="D823" s="58">
        <f t="shared" si="62"/>
        <v>0</v>
      </c>
      <c r="E823" s="81">
        <f t="shared" si="63"/>
        <v>0</v>
      </c>
      <c r="F823" s="83">
        <f t="shared" si="64"/>
        <v>0</v>
      </c>
      <c r="G823" s="59" t="s">
        <v>8</v>
      </c>
      <c r="H823" s="59">
        <f t="shared" si="61"/>
        <v>0</v>
      </c>
    </row>
    <row r="824" spans="1:8">
      <c r="A824" s="98" t="e">
        <f>#REF!</f>
        <v>#REF!</v>
      </c>
      <c r="B824" s="57" t="e">
        <f t="shared" si="60"/>
        <v>#VALUE!</v>
      </c>
      <c r="C824" s="57" t="s">
        <v>101</v>
      </c>
      <c r="D824" s="58">
        <f t="shared" si="62"/>
        <v>0</v>
      </c>
      <c r="E824" s="81">
        <f t="shared" si="63"/>
        <v>0</v>
      </c>
      <c r="F824" s="83">
        <f t="shared" si="64"/>
        <v>0</v>
      </c>
      <c r="G824" s="59" t="s">
        <v>8</v>
      </c>
      <c r="H824" s="59">
        <f t="shared" si="61"/>
        <v>0</v>
      </c>
    </row>
    <row r="825" spans="1:8">
      <c r="A825" s="98" t="e">
        <f>#REF!</f>
        <v>#REF!</v>
      </c>
      <c r="B825" s="57" t="e">
        <f t="shared" si="60"/>
        <v>#VALUE!</v>
      </c>
      <c r="C825" s="57" t="s">
        <v>101</v>
      </c>
      <c r="D825" s="58">
        <f t="shared" si="62"/>
        <v>0</v>
      </c>
      <c r="E825" s="81">
        <f t="shared" si="63"/>
        <v>0</v>
      </c>
      <c r="F825" s="83">
        <f t="shared" si="64"/>
        <v>0</v>
      </c>
      <c r="G825" s="59" t="s">
        <v>8</v>
      </c>
      <c r="H825" s="59">
        <f t="shared" si="61"/>
        <v>0</v>
      </c>
    </row>
    <row r="826" spans="1:8">
      <c r="A826" s="98" t="e">
        <f>#REF!</f>
        <v>#REF!</v>
      </c>
      <c r="B826" s="57" t="e">
        <f t="shared" si="60"/>
        <v>#VALUE!</v>
      </c>
      <c r="C826" s="57" t="s">
        <v>101</v>
      </c>
      <c r="D826" s="58">
        <f t="shared" si="62"/>
        <v>0</v>
      </c>
      <c r="E826" s="81">
        <f t="shared" si="63"/>
        <v>0</v>
      </c>
      <c r="F826" s="83">
        <f t="shared" si="64"/>
        <v>0</v>
      </c>
      <c r="G826" s="59" t="s">
        <v>8</v>
      </c>
      <c r="H826" s="59">
        <f t="shared" si="61"/>
        <v>0</v>
      </c>
    </row>
    <row r="827" spans="1:8">
      <c r="A827" s="98" t="e">
        <f>#REF!</f>
        <v>#REF!</v>
      </c>
      <c r="B827" s="57" t="e">
        <f t="shared" si="60"/>
        <v>#VALUE!</v>
      </c>
      <c r="C827" s="57" t="s">
        <v>101</v>
      </c>
      <c r="D827" s="58">
        <f t="shared" si="62"/>
        <v>0</v>
      </c>
      <c r="E827" s="81">
        <f t="shared" si="63"/>
        <v>0</v>
      </c>
      <c r="F827" s="83">
        <f t="shared" si="64"/>
        <v>0</v>
      </c>
      <c r="G827" s="59" t="s">
        <v>8</v>
      </c>
      <c r="H827" s="59">
        <f t="shared" si="61"/>
        <v>0</v>
      </c>
    </row>
    <row r="828" spans="1:8">
      <c r="A828" s="98" t="e">
        <f>#REF!</f>
        <v>#REF!</v>
      </c>
      <c r="B828" s="57" t="e">
        <f t="shared" ref="B828:B891" si="65">MID(O828,FIND(" ",O828)+1,8)</f>
        <v>#VALUE!</v>
      </c>
      <c r="C828" s="57" t="s">
        <v>101</v>
      </c>
      <c r="D828" s="58">
        <f t="shared" si="62"/>
        <v>0</v>
      </c>
      <c r="E828" s="81">
        <f t="shared" si="63"/>
        <v>0</v>
      </c>
      <c r="F828" s="83">
        <f t="shared" si="64"/>
        <v>0</v>
      </c>
      <c r="G828" s="59" t="s">
        <v>8</v>
      </c>
      <c r="H828" s="59">
        <f t="shared" ref="H828:H891" si="66">Q828</f>
        <v>0</v>
      </c>
    </row>
    <row r="829" spans="1:8">
      <c r="A829" s="98" t="e">
        <f>#REF!</f>
        <v>#REF!</v>
      </c>
      <c r="B829" s="57" t="e">
        <f t="shared" si="65"/>
        <v>#VALUE!</v>
      </c>
      <c r="C829" s="57" t="s">
        <v>101</v>
      </c>
      <c r="D829" s="58">
        <f t="shared" si="62"/>
        <v>0</v>
      </c>
      <c r="E829" s="81">
        <f t="shared" si="63"/>
        <v>0</v>
      </c>
      <c r="F829" s="83">
        <f t="shared" si="64"/>
        <v>0</v>
      </c>
      <c r="G829" s="59" t="s">
        <v>8</v>
      </c>
      <c r="H829" s="59">
        <f t="shared" si="66"/>
        <v>0</v>
      </c>
    </row>
    <row r="830" spans="1:8">
      <c r="A830" s="98" t="e">
        <f>#REF!</f>
        <v>#REF!</v>
      </c>
      <c r="B830" s="57" t="e">
        <f t="shared" si="65"/>
        <v>#VALUE!</v>
      </c>
      <c r="C830" s="57" t="s">
        <v>101</v>
      </c>
      <c r="D830" s="58">
        <f t="shared" si="62"/>
        <v>0</v>
      </c>
      <c r="E830" s="81">
        <f t="shared" si="63"/>
        <v>0</v>
      </c>
      <c r="F830" s="83">
        <f t="shared" si="64"/>
        <v>0</v>
      </c>
      <c r="G830" s="59" t="s">
        <v>8</v>
      </c>
      <c r="H830" s="59">
        <f t="shared" si="66"/>
        <v>0</v>
      </c>
    </row>
    <row r="831" spans="1:8">
      <c r="A831" s="98" t="e">
        <f>#REF!</f>
        <v>#REF!</v>
      </c>
      <c r="B831" s="57" t="e">
        <f t="shared" si="65"/>
        <v>#VALUE!</v>
      </c>
      <c r="C831" s="57" t="s">
        <v>101</v>
      </c>
      <c r="D831" s="58">
        <f t="shared" si="62"/>
        <v>0</v>
      </c>
      <c r="E831" s="81">
        <f t="shared" si="63"/>
        <v>0</v>
      </c>
      <c r="F831" s="83">
        <f t="shared" si="64"/>
        <v>0</v>
      </c>
      <c r="G831" s="59" t="s">
        <v>8</v>
      </c>
      <c r="H831" s="59">
        <f t="shared" si="66"/>
        <v>0</v>
      </c>
    </row>
    <row r="832" spans="1:8">
      <c r="A832" s="98" t="e">
        <f>#REF!</f>
        <v>#REF!</v>
      </c>
      <c r="B832" s="57" t="e">
        <f t="shared" si="65"/>
        <v>#VALUE!</v>
      </c>
      <c r="C832" s="57" t="s">
        <v>101</v>
      </c>
      <c r="D832" s="58">
        <f t="shared" si="62"/>
        <v>0</v>
      </c>
      <c r="E832" s="81">
        <f t="shared" si="63"/>
        <v>0</v>
      </c>
      <c r="F832" s="83">
        <f t="shared" si="64"/>
        <v>0</v>
      </c>
      <c r="G832" s="59" t="s">
        <v>8</v>
      </c>
      <c r="H832" s="59">
        <f t="shared" si="66"/>
        <v>0</v>
      </c>
    </row>
    <row r="833" spans="1:8">
      <c r="A833" s="98" t="e">
        <f>#REF!</f>
        <v>#REF!</v>
      </c>
      <c r="B833" s="57" t="e">
        <f t="shared" si="65"/>
        <v>#VALUE!</v>
      </c>
      <c r="C833" s="57" t="s">
        <v>101</v>
      </c>
      <c r="D833" s="58">
        <f t="shared" si="62"/>
        <v>0</v>
      </c>
      <c r="E833" s="81">
        <f t="shared" si="63"/>
        <v>0</v>
      </c>
      <c r="F833" s="83">
        <f t="shared" si="64"/>
        <v>0</v>
      </c>
      <c r="G833" s="59" t="s">
        <v>8</v>
      </c>
      <c r="H833" s="59">
        <f t="shared" si="66"/>
        <v>0</v>
      </c>
    </row>
    <row r="834" spans="1:8">
      <c r="A834" s="98" t="e">
        <f>#REF!</f>
        <v>#REF!</v>
      </c>
      <c r="B834" s="57" t="e">
        <f t="shared" si="65"/>
        <v>#VALUE!</v>
      </c>
      <c r="C834" s="57" t="s">
        <v>101</v>
      </c>
      <c r="D834" s="58">
        <f t="shared" si="62"/>
        <v>0</v>
      </c>
      <c r="E834" s="81">
        <f t="shared" si="63"/>
        <v>0</v>
      </c>
      <c r="F834" s="83">
        <f t="shared" si="64"/>
        <v>0</v>
      </c>
      <c r="G834" s="59" t="s">
        <v>8</v>
      </c>
      <c r="H834" s="59">
        <f t="shared" si="66"/>
        <v>0</v>
      </c>
    </row>
    <row r="835" spans="1:8">
      <c r="A835" s="98" t="e">
        <f>#REF!</f>
        <v>#REF!</v>
      </c>
      <c r="B835" s="57" t="e">
        <f t="shared" si="65"/>
        <v>#VALUE!</v>
      </c>
      <c r="C835" s="57" t="s">
        <v>101</v>
      </c>
      <c r="D835" s="58">
        <f t="shared" ref="D835:D898" si="67">L835</f>
        <v>0</v>
      </c>
      <c r="E835" s="81">
        <f t="shared" ref="E835:E898" si="68">M835/100</f>
        <v>0</v>
      </c>
      <c r="F835" s="83">
        <f t="shared" ref="F835:F898" si="69">(D835*E835)</f>
        <v>0</v>
      </c>
      <c r="G835" s="59" t="s">
        <v>8</v>
      </c>
      <c r="H835" s="59">
        <f t="shared" si="66"/>
        <v>0</v>
      </c>
    </row>
    <row r="836" spans="1:8">
      <c r="A836" s="98" t="e">
        <f>#REF!</f>
        <v>#REF!</v>
      </c>
      <c r="B836" s="57" t="e">
        <f t="shared" si="65"/>
        <v>#VALUE!</v>
      </c>
      <c r="C836" s="57" t="s">
        <v>101</v>
      </c>
      <c r="D836" s="58">
        <f t="shared" si="67"/>
        <v>0</v>
      </c>
      <c r="E836" s="81">
        <f t="shared" si="68"/>
        <v>0</v>
      </c>
      <c r="F836" s="83">
        <f t="shared" si="69"/>
        <v>0</v>
      </c>
      <c r="G836" s="59" t="s">
        <v>8</v>
      </c>
      <c r="H836" s="59">
        <f t="shared" si="66"/>
        <v>0</v>
      </c>
    </row>
    <row r="837" spans="1:8">
      <c r="A837" s="98" t="e">
        <f>#REF!</f>
        <v>#REF!</v>
      </c>
      <c r="B837" s="57" t="e">
        <f t="shared" si="65"/>
        <v>#VALUE!</v>
      </c>
      <c r="C837" s="57" t="s">
        <v>101</v>
      </c>
      <c r="D837" s="58">
        <f t="shared" si="67"/>
        <v>0</v>
      </c>
      <c r="E837" s="81">
        <f t="shared" si="68"/>
        <v>0</v>
      </c>
      <c r="F837" s="83">
        <f t="shared" si="69"/>
        <v>0</v>
      </c>
      <c r="G837" s="59" t="s">
        <v>8</v>
      </c>
      <c r="H837" s="59">
        <f t="shared" si="66"/>
        <v>0</v>
      </c>
    </row>
    <row r="838" spans="1:8">
      <c r="A838" s="98" t="e">
        <f>#REF!</f>
        <v>#REF!</v>
      </c>
      <c r="B838" s="57" t="e">
        <f t="shared" si="65"/>
        <v>#VALUE!</v>
      </c>
      <c r="C838" s="57" t="s">
        <v>101</v>
      </c>
      <c r="D838" s="58">
        <f t="shared" si="67"/>
        <v>0</v>
      </c>
      <c r="E838" s="81">
        <f t="shared" si="68"/>
        <v>0</v>
      </c>
      <c r="F838" s="83">
        <f t="shared" si="69"/>
        <v>0</v>
      </c>
      <c r="G838" s="59" t="s">
        <v>8</v>
      </c>
      <c r="H838" s="59">
        <f t="shared" si="66"/>
        <v>0</v>
      </c>
    </row>
    <row r="839" spans="1:8">
      <c r="A839" s="98" t="e">
        <f>#REF!</f>
        <v>#REF!</v>
      </c>
      <c r="B839" s="57" t="e">
        <f t="shared" si="65"/>
        <v>#VALUE!</v>
      </c>
      <c r="C839" s="57" t="s">
        <v>101</v>
      </c>
      <c r="D839" s="58">
        <f t="shared" si="67"/>
        <v>0</v>
      </c>
      <c r="E839" s="81">
        <f t="shared" si="68"/>
        <v>0</v>
      </c>
      <c r="F839" s="83">
        <f t="shared" si="69"/>
        <v>0</v>
      </c>
      <c r="G839" s="59" t="s">
        <v>8</v>
      </c>
      <c r="H839" s="59">
        <f t="shared" si="66"/>
        <v>0</v>
      </c>
    </row>
    <row r="840" spans="1:8">
      <c r="A840" s="98" t="e">
        <f>#REF!</f>
        <v>#REF!</v>
      </c>
      <c r="B840" s="57" t="e">
        <f t="shared" si="65"/>
        <v>#VALUE!</v>
      </c>
      <c r="C840" s="57" t="s">
        <v>101</v>
      </c>
      <c r="D840" s="58">
        <f t="shared" si="67"/>
        <v>0</v>
      </c>
      <c r="E840" s="81">
        <f t="shared" si="68"/>
        <v>0</v>
      </c>
      <c r="F840" s="83">
        <f t="shared" si="69"/>
        <v>0</v>
      </c>
      <c r="G840" s="59" t="s">
        <v>8</v>
      </c>
      <c r="H840" s="59">
        <f t="shared" si="66"/>
        <v>0</v>
      </c>
    </row>
    <row r="841" spans="1:8">
      <c r="A841" s="98" t="e">
        <f>#REF!</f>
        <v>#REF!</v>
      </c>
      <c r="B841" s="57" t="e">
        <f t="shared" si="65"/>
        <v>#VALUE!</v>
      </c>
      <c r="C841" s="57" t="s">
        <v>101</v>
      </c>
      <c r="D841" s="58">
        <f t="shared" si="67"/>
        <v>0</v>
      </c>
      <c r="E841" s="81">
        <f t="shared" si="68"/>
        <v>0</v>
      </c>
      <c r="F841" s="83">
        <f t="shared" si="69"/>
        <v>0</v>
      </c>
      <c r="G841" s="59" t="s">
        <v>8</v>
      </c>
      <c r="H841" s="59">
        <f t="shared" si="66"/>
        <v>0</v>
      </c>
    </row>
    <row r="842" spans="1:8">
      <c r="A842" s="98" t="e">
        <f>#REF!</f>
        <v>#REF!</v>
      </c>
      <c r="B842" s="57" t="e">
        <f t="shared" si="65"/>
        <v>#VALUE!</v>
      </c>
      <c r="C842" s="57" t="s">
        <v>101</v>
      </c>
      <c r="D842" s="58">
        <f t="shared" si="67"/>
        <v>0</v>
      </c>
      <c r="E842" s="81">
        <f t="shared" si="68"/>
        <v>0</v>
      </c>
      <c r="F842" s="83">
        <f t="shared" si="69"/>
        <v>0</v>
      </c>
      <c r="G842" s="59" t="s">
        <v>8</v>
      </c>
      <c r="H842" s="59">
        <f t="shared" si="66"/>
        <v>0</v>
      </c>
    </row>
    <row r="843" spans="1:8">
      <c r="A843" s="98" t="e">
        <f>#REF!</f>
        <v>#REF!</v>
      </c>
      <c r="B843" s="57" t="e">
        <f t="shared" si="65"/>
        <v>#VALUE!</v>
      </c>
      <c r="C843" s="57" t="s">
        <v>101</v>
      </c>
      <c r="D843" s="58">
        <f t="shared" si="67"/>
        <v>0</v>
      </c>
      <c r="E843" s="81">
        <f t="shared" si="68"/>
        <v>0</v>
      </c>
      <c r="F843" s="83">
        <f t="shared" si="69"/>
        <v>0</v>
      </c>
      <c r="G843" s="59" t="s">
        <v>8</v>
      </c>
      <c r="H843" s="59">
        <f t="shared" si="66"/>
        <v>0</v>
      </c>
    </row>
    <row r="844" spans="1:8">
      <c r="A844" s="98" t="e">
        <f>#REF!</f>
        <v>#REF!</v>
      </c>
      <c r="B844" s="57" t="e">
        <f t="shared" si="65"/>
        <v>#VALUE!</v>
      </c>
      <c r="C844" s="57" t="s">
        <v>101</v>
      </c>
      <c r="D844" s="58">
        <f t="shared" si="67"/>
        <v>0</v>
      </c>
      <c r="E844" s="81">
        <f t="shared" si="68"/>
        <v>0</v>
      </c>
      <c r="F844" s="83">
        <f t="shared" si="69"/>
        <v>0</v>
      </c>
      <c r="G844" s="59" t="s">
        <v>8</v>
      </c>
      <c r="H844" s="59">
        <f t="shared" si="66"/>
        <v>0</v>
      </c>
    </row>
    <row r="845" spans="1:8">
      <c r="A845" s="98" t="e">
        <f>#REF!</f>
        <v>#REF!</v>
      </c>
      <c r="B845" s="57" t="e">
        <f t="shared" si="65"/>
        <v>#VALUE!</v>
      </c>
      <c r="C845" s="57" t="s">
        <v>101</v>
      </c>
      <c r="D845" s="58">
        <f t="shared" si="67"/>
        <v>0</v>
      </c>
      <c r="E845" s="81">
        <f t="shared" si="68"/>
        <v>0</v>
      </c>
      <c r="F845" s="83">
        <f t="shared" si="69"/>
        <v>0</v>
      </c>
      <c r="G845" s="59" t="s">
        <v>8</v>
      </c>
      <c r="H845" s="59">
        <f t="shared" si="66"/>
        <v>0</v>
      </c>
    </row>
    <row r="846" spans="1:8">
      <c r="A846" s="98" t="e">
        <f>#REF!</f>
        <v>#REF!</v>
      </c>
      <c r="B846" s="57" t="e">
        <f t="shared" si="65"/>
        <v>#VALUE!</v>
      </c>
      <c r="C846" s="57" t="s">
        <v>101</v>
      </c>
      <c r="D846" s="58">
        <f t="shared" si="67"/>
        <v>0</v>
      </c>
      <c r="E846" s="81">
        <f t="shared" si="68"/>
        <v>0</v>
      </c>
      <c r="F846" s="83">
        <f t="shared" si="69"/>
        <v>0</v>
      </c>
      <c r="G846" s="59" t="s">
        <v>8</v>
      </c>
      <c r="H846" s="59">
        <f t="shared" si="66"/>
        <v>0</v>
      </c>
    </row>
    <row r="847" spans="1:8">
      <c r="A847" s="98" t="e">
        <f>#REF!</f>
        <v>#REF!</v>
      </c>
      <c r="B847" s="57" t="e">
        <f t="shared" si="65"/>
        <v>#VALUE!</v>
      </c>
      <c r="C847" s="57" t="s">
        <v>101</v>
      </c>
      <c r="D847" s="58">
        <f t="shared" si="67"/>
        <v>0</v>
      </c>
      <c r="E847" s="81">
        <f t="shared" si="68"/>
        <v>0</v>
      </c>
      <c r="F847" s="83">
        <f t="shared" si="69"/>
        <v>0</v>
      </c>
      <c r="G847" s="59" t="s">
        <v>8</v>
      </c>
      <c r="H847" s="59">
        <f t="shared" si="66"/>
        <v>0</v>
      </c>
    </row>
    <row r="848" spans="1:8">
      <c r="A848" s="98" t="e">
        <f>#REF!</f>
        <v>#REF!</v>
      </c>
      <c r="B848" s="57" t="e">
        <f t="shared" si="65"/>
        <v>#VALUE!</v>
      </c>
      <c r="C848" s="57" t="s">
        <v>101</v>
      </c>
      <c r="D848" s="58">
        <f t="shared" si="67"/>
        <v>0</v>
      </c>
      <c r="E848" s="81">
        <f t="shared" si="68"/>
        <v>0</v>
      </c>
      <c r="F848" s="83">
        <f t="shared" si="69"/>
        <v>0</v>
      </c>
      <c r="G848" s="59" t="s">
        <v>8</v>
      </c>
      <c r="H848" s="59">
        <f t="shared" si="66"/>
        <v>0</v>
      </c>
    </row>
    <row r="849" spans="1:8">
      <c r="A849" s="98" t="e">
        <f>#REF!</f>
        <v>#REF!</v>
      </c>
      <c r="B849" s="57" t="e">
        <f t="shared" si="65"/>
        <v>#VALUE!</v>
      </c>
      <c r="C849" s="57" t="s">
        <v>101</v>
      </c>
      <c r="D849" s="58">
        <f t="shared" si="67"/>
        <v>0</v>
      </c>
      <c r="E849" s="81">
        <f t="shared" si="68"/>
        <v>0</v>
      </c>
      <c r="F849" s="83">
        <f t="shared" si="69"/>
        <v>0</v>
      </c>
      <c r="G849" s="59" t="s">
        <v>8</v>
      </c>
      <c r="H849" s="59">
        <f t="shared" si="66"/>
        <v>0</v>
      </c>
    </row>
    <row r="850" spans="1:8">
      <c r="A850" s="98" t="e">
        <f>#REF!</f>
        <v>#REF!</v>
      </c>
      <c r="B850" s="57" t="e">
        <f t="shared" si="65"/>
        <v>#VALUE!</v>
      </c>
      <c r="C850" s="57" t="s">
        <v>101</v>
      </c>
      <c r="D850" s="58">
        <f t="shared" si="67"/>
        <v>0</v>
      </c>
      <c r="E850" s="81">
        <f t="shared" si="68"/>
        <v>0</v>
      </c>
      <c r="F850" s="83">
        <f t="shared" si="69"/>
        <v>0</v>
      </c>
      <c r="G850" s="59" t="s">
        <v>8</v>
      </c>
      <c r="H850" s="59">
        <f t="shared" si="66"/>
        <v>0</v>
      </c>
    </row>
    <row r="851" spans="1:8">
      <c r="A851" s="98" t="e">
        <f>#REF!</f>
        <v>#REF!</v>
      </c>
      <c r="B851" s="57" t="e">
        <f t="shared" si="65"/>
        <v>#VALUE!</v>
      </c>
      <c r="C851" s="57" t="s">
        <v>101</v>
      </c>
      <c r="D851" s="58">
        <f t="shared" si="67"/>
        <v>0</v>
      </c>
      <c r="E851" s="81">
        <f t="shared" si="68"/>
        <v>0</v>
      </c>
      <c r="F851" s="83">
        <f t="shared" si="69"/>
        <v>0</v>
      </c>
      <c r="G851" s="59" t="s">
        <v>8</v>
      </c>
      <c r="H851" s="59">
        <f t="shared" si="66"/>
        <v>0</v>
      </c>
    </row>
    <row r="852" spans="1:8">
      <c r="A852" s="98" t="e">
        <f>#REF!</f>
        <v>#REF!</v>
      </c>
      <c r="B852" s="57" t="e">
        <f t="shared" si="65"/>
        <v>#VALUE!</v>
      </c>
      <c r="C852" s="57" t="s">
        <v>101</v>
      </c>
      <c r="D852" s="58">
        <f t="shared" si="67"/>
        <v>0</v>
      </c>
      <c r="E852" s="81">
        <f t="shared" si="68"/>
        <v>0</v>
      </c>
      <c r="F852" s="83">
        <f t="shared" si="69"/>
        <v>0</v>
      </c>
      <c r="G852" s="59" t="s">
        <v>8</v>
      </c>
      <c r="H852" s="59">
        <f t="shared" si="66"/>
        <v>0</v>
      </c>
    </row>
    <row r="853" spans="1:8">
      <c r="A853" s="98" t="e">
        <f>#REF!</f>
        <v>#REF!</v>
      </c>
      <c r="B853" s="57" t="e">
        <f t="shared" si="65"/>
        <v>#VALUE!</v>
      </c>
      <c r="C853" s="57" t="s">
        <v>101</v>
      </c>
      <c r="D853" s="58">
        <f t="shared" si="67"/>
        <v>0</v>
      </c>
      <c r="E853" s="81">
        <f t="shared" si="68"/>
        <v>0</v>
      </c>
      <c r="F853" s="83">
        <f t="shared" si="69"/>
        <v>0</v>
      </c>
      <c r="G853" s="59" t="s">
        <v>8</v>
      </c>
      <c r="H853" s="59">
        <f t="shared" si="66"/>
        <v>0</v>
      </c>
    </row>
    <row r="854" spans="1:8">
      <c r="A854" s="98" t="e">
        <f>#REF!</f>
        <v>#REF!</v>
      </c>
      <c r="B854" s="57" t="e">
        <f t="shared" si="65"/>
        <v>#VALUE!</v>
      </c>
      <c r="C854" s="57" t="s">
        <v>101</v>
      </c>
      <c r="D854" s="58">
        <f t="shared" si="67"/>
        <v>0</v>
      </c>
      <c r="E854" s="81">
        <f t="shared" si="68"/>
        <v>0</v>
      </c>
      <c r="F854" s="83">
        <f t="shared" si="69"/>
        <v>0</v>
      </c>
      <c r="G854" s="59" t="s">
        <v>8</v>
      </c>
      <c r="H854" s="59">
        <f t="shared" si="66"/>
        <v>0</v>
      </c>
    </row>
    <row r="855" spans="1:8">
      <c r="A855" s="98" t="e">
        <f>#REF!</f>
        <v>#REF!</v>
      </c>
      <c r="B855" s="57" t="e">
        <f t="shared" si="65"/>
        <v>#VALUE!</v>
      </c>
      <c r="C855" s="57" t="s">
        <v>101</v>
      </c>
      <c r="D855" s="58">
        <f t="shared" si="67"/>
        <v>0</v>
      </c>
      <c r="E855" s="81">
        <f t="shared" si="68"/>
        <v>0</v>
      </c>
      <c r="F855" s="83">
        <f t="shared" si="69"/>
        <v>0</v>
      </c>
      <c r="G855" s="59" t="s">
        <v>8</v>
      </c>
      <c r="H855" s="59">
        <f t="shared" si="66"/>
        <v>0</v>
      </c>
    </row>
    <row r="856" spans="1:8">
      <c r="A856" s="98" t="e">
        <f>#REF!</f>
        <v>#REF!</v>
      </c>
      <c r="B856" s="57" t="e">
        <f t="shared" si="65"/>
        <v>#VALUE!</v>
      </c>
      <c r="C856" s="57" t="s">
        <v>101</v>
      </c>
      <c r="D856" s="58">
        <f t="shared" si="67"/>
        <v>0</v>
      </c>
      <c r="E856" s="81">
        <f t="shared" si="68"/>
        <v>0</v>
      </c>
      <c r="F856" s="83">
        <f t="shared" si="69"/>
        <v>0</v>
      </c>
      <c r="G856" s="59" t="s">
        <v>8</v>
      </c>
      <c r="H856" s="59">
        <f t="shared" si="66"/>
        <v>0</v>
      </c>
    </row>
    <row r="857" spans="1:8">
      <c r="A857" s="98" t="e">
        <f>#REF!</f>
        <v>#REF!</v>
      </c>
      <c r="B857" s="57" t="e">
        <f t="shared" si="65"/>
        <v>#VALUE!</v>
      </c>
      <c r="C857" s="57" t="s">
        <v>101</v>
      </c>
      <c r="D857" s="58">
        <f t="shared" si="67"/>
        <v>0</v>
      </c>
      <c r="E857" s="81">
        <f t="shared" si="68"/>
        <v>0</v>
      </c>
      <c r="F857" s="83">
        <f t="shared" si="69"/>
        <v>0</v>
      </c>
      <c r="G857" s="59" t="s">
        <v>8</v>
      </c>
      <c r="H857" s="59">
        <f t="shared" si="66"/>
        <v>0</v>
      </c>
    </row>
    <row r="858" spans="1:8">
      <c r="A858" s="98" t="e">
        <f>#REF!</f>
        <v>#REF!</v>
      </c>
      <c r="B858" s="57" t="e">
        <f t="shared" si="65"/>
        <v>#VALUE!</v>
      </c>
      <c r="C858" s="57" t="s">
        <v>101</v>
      </c>
      <c r="D858" s="58">
        <f t="shared" si="67"/>
        <v>0</v>
      </c>
      <c r="E858" s="81">
        <f t="shared" si="68"/>
        <v>0</v>
      </c>
      <c r="F858" s="83">
        <f t="shared" si="69"/>
        <v>0</v>
      </c>
      <c r="G858" s="59" t="s">
        <v>8</v>
      </c>
      <c r="H858" s="59">
        <f t="shared" si="66"/>
        <v>0</v>
      </c>
    </row>
    <row r="859" spans="1:8">
      <c r="A859" s="98" t="e">
        <f>#REF!</f>
        <v>#REF!</v>
      </c>
      <c r="B859" s="57" t="e">
        <f t="shared" si="65"/>
        <v>#VALUE!</v>
      </c>
      <c r="C859" s="57" t="s">
        <v>101</v>
      </c>
      <c r="D859" s="58">
        <f t="shared" si="67"/>
        <v>0</v>
      </c>
      <c r="E859" s="81">
        <f t="shared" si="68"/>
        <v>0</v>
      </c>
      <c r="F859" s="83">
        <f t="shared" si="69"/>
        <v>0</v>
      </c>
      <c r="G859" s="59" t="s">
        <v>8</v>
      </c>
      <c r="H859" s="59">
        <f t="shared" si="66"/>
        <v>0</v>
      </c>
    </row>
    <row r="860" spans="1:8">
      <c r="A860" s="98" t="e">
        <f>#REF!</f>
        <v>#REF!</v>
      </c>
      <c r="B860" s="57" t="e">
        <f t="shared" si="65"/>
        <v>#VALUE!</v>
      </c>
      <c r="C860" s="57" t="s">
        <v>101</v>
      </c>
      <c r="D860" s="58">
        <f t="shared" si="67"/>
        <v>0</v>
      </c>
      <c r="E860" s="81">
        <f t="shared" si="68"/>
        <v>0</v>
      </c>
      <c r="F860" s="83">
        <f t="shared" si="69"/>
        <v>0</v>
      </c>
      <c r="G860" s="59" t="s">
        <v>8</v>
      </c>
      <c r="H860" s="59">
        <f t="shared" si="66"/>
        <v>0</v>
      </c>
    </row>
    <row r="861" spans="1:8">
      <c r="A861" s="98" t="e">
        <f>#REF!</f>
        <v>#REF!</v>
      </c>
      <c r="B861" s="57" t="e">
        <f t="shared" si="65"/>
        <v>#VALUE!</v>
      </c>
      <c r="C861" s="57" t="s">
        <v>101</v>
      </c>
      <c r="D861" s="58">
        <f t="shared" si="67"/>
        <v>0</v>
      </c>
      <c r="E861" s="81">
        <f t="shared" si="68"/>
        <v>0</v>
      </c>
      <c r="F861" s="83">
        <f t="shared" si="69"/>
        <v>0</v>
      </c>
      <c r="G861" s="59" t="s">
        <v>8</v>
      </c>
      <c r="H861" s="59">
        <f t="shared" si="66"/>
        <v>0</v>
      </c>
    </row>
    <row r="862" spans="1:8">
      <c r="A862" s="98" t="e">
        <f>#REF!</f>
        <v>#REF!</v>
      </c>
      <c r="B862" s="57" t="e">
        <f t="shared" si="65"/>
        <v>#VALUE!</v>
      </c>
      <c r="C862" s="57" t="s">
        <v>101</v>
      </c>
      <c r="D862" s="58">
        <f t="shared" si="67"/>
        <v>0</v>
      </c>
      <c r="E862" s="81">
        <f t="shared" si="68"/>
        <v>0</v>
      </c>
      <c r="F862" s="83">
        <f t="shared" si="69"/>
        <v>0</v>
      </c>
      <c r="G862" s="59" t="s">
        <v>8</v>
      </c>
      <c r="H862" s="59">
        <f t="shared" si="66"/>
        <v>0</v>
      </c>
    </row>
    <row r="863" spans="1:8">
      <c r="A863" s="98" t="e">
        <f>#REF!</f>
        <v>#REF!</v>
      </c>
      <c r="B863" s="57" t="e">
        <f t="shared" si="65"/>
        <v>#VALUE!</v>
      </c>
      <c r="C863" s="57" t="s">
        <v>101</v>
      </c>
      <c r="D863" s="58">
        <f t="shared" si="67"/>
        <v>0</v>
      </c>
      <c r="E863" s="81">
        <f t="shared" si="68"/>
        <v>0</v>
      </c>
      <c r="F863" s="83">
        <f t="shared" si="69"/>
        <v>0</v>
      </c>
      <c r="G863" s="59" t="s">
        <v>8</v>
      </c>
      <c r="H863" s="59">
        <f t="shared" si="66"/>
        <v>0</v>
      </c>
    </row>
    <row r="864" spans="1:8">
      <c r="A864" s="98" t="e">
        <f>#REF!</f>
        <v>#REF!</v>
      </c>
      <c r="B864" s="57" t="e">
        <f t="shared" si="65"/>
        <v>#VALUE!</v>
      </c>
      <c r="C864" s="57" t="s">
        <v>101</v>
      </c>
      <c r="D864" s="58">
        <f t="shared" si="67"/>
        <v>0</v>
      </c>
      <c r="E864" s="81">
        <f t="shared" si="68"/>
        <v>0</v>
      </c>
      <c r="F864" s="83">
        <f t="shared" si="69"/>
        <v>0</v>
      </c>
      <c r="G864" s="59" t="s">
        <v>8</v>
      </c>
      <c r="H864" s="59">
        <f t="shared" si="66"/>
        <v>0</v>
      </c>
    </row>
    <row r="865" spans="1:8">
      <c r="A865" s="98" t="e">
        <f>#REF!</f>
        <v>#REF!</v>
      </c>
      <c r="B865" s="57" t="e">
        <f t="shared" si="65"/>
        <v>#VALUE!</v>
      </c>
      <c r="C865" s="57" t="s">
        <v>101</v>
      </c>
      <c r="D865" s="58">
        <f t="shared" si="67"/>
        <v>0</v>
      </c>
      <c r="E865" s="81">
        <f t="shared" si="68"/>
        <v>0</v>
      </c>
      <c r="F865" s="83">
        <f t="shared" si="69"/>
        <v>0</v>
      </c>
      <c r="G865" s="59" t="s">
        <v>8</v>
      </c>
      <c r="H865" s="59">
        <f t="shared" si="66"/>
        <v>0</v>
      </c>
    </row>
    <row r="866" spans="1:8">
      <c r="A866" s="98" t="e">
        <f>#REF!</f>
        <v>#REF!</v>
      </c>
      <c r="B866" s="57" t="e">
        <f t="shared" si="65"/>
        <v>#VALUE!</v>
      </c>
      <c r="C866" s="57" t="s">
        <v>101</v>
      </c>
      <c r="D866" s="58">
        <f t="shared" si="67"/>
        <v>0</v>
      </c>
      <c r="E866" s="81">
        <f t="shared" si="68"/>
        <v>0</v>
      </c>
      <c r="F866" s="83">
        <f t="shared" si="69"/>
        <v>0</v>
      </c>
      <c r="G866" s="59" t="s">
        <v>8</v>
      </c>
      <c r="H866" s="59">
        <f t="shared" si="66"/>
        <v>0</v>
      </c>
    </row>
    <row r="867" spans="1:8">
      <c r="A867" s="98" t="e">
        <f>#REF!</f>
        <v>#REF!</v>
      </c>
      <c r="B867" s="57" t="e">
        <f t="shared" si="65"/>
        <v>#VALUE!</v>
      </c>
      <c r="C867" s="57" t="s">
        <v>101</v>
      </c>
      <c r="D867" s="58">
        <f t="shared" si="67"/>
        <v>0</v>
      </c>
      <c r="E867" s="81">
        <f t="shared" si="68"/>
        <v>0</v>
      </c>
      <c r="F867" s="83">
        <f t="shared" si="69"/>
        <v>0</v>
      </c>
      <c r="G867" s="59" t="s">
        <v>8</v>
      </c>
      <c r="H867" s="59">
        <f t="shared" si="66"/>
        <v>0</v>
      </c>
    </row>
    <row r="868" spans="1:8">
      <c r="A868" s="98" t="e">
        <f>#REF!</f>
        <v>#REF!</v>
      </c>
      <c r="B868" s="57" t="e">
        <f t="shared" si="65"/>
        <v>#VALUE!</v>
      </c>
      <c r="C868" s="57" t="s">
        <v>101</v>
      </c>
      <c r="D868" s="58">
        <f t="shared" si="67"/>
        <v>0</v>
      </c>
      <c r="E868" s="81">
        <f t="shared" si="68"/>
        <v>0</v>
      </c>
      <c r="F868" s="83">
        <f t="shared" si="69"/>
        <v>0</v>
      </c>
      <c r="G868" s="59" t="s">
        <v>8</v>
      </c>
      <c r="H868" s="59">
        <f t="shared" si="66"/>
        <v>0</v>
      </c>
    </row>
    <row r="869" spans="1:8">
      <c r="A869" s="98" t="e">
        <f>#REF!</f>
        <v>#REF!</v>
      </c>
      <c r="B869" s="57" t="e">
        <f t="shared" si="65"/>
        <v>#VALUE!</v>
      </c>
      <c r="C869" s="57" t="s">
        <v>101</v>
      </c>
      <c r="D869" s="58">
        <f t="shared" si="67"/>
        <v>0</v>
      </c>
      <c r="E869" s="81">
        <f t="shared" si="68"/>
        <v>0</v>
      </c>
      <c r="F869" s="83">
        <f t="shared" si="69"/>
        <v>0</v>
      </c>
      <c r="G869" s="59" t="s">
        <v>8</v>
      </c>
      <c r="H869" s="59">
        <f t="shared" si="66"/>
        <v>0</v>
      </c>
    </row>
    <row r="870" spans="1:8">
      <c r="A870" s="98" t="e">
        <f>#REF!</f>
        <v>#REF!</v>
      </c>
      <c r="B870" s="57" t="e">
        <f t="shared" si="65"/>
        <v>#VALUE!</v>
      </c>
      <c r="C870" s="57" t="s">
        <v>101</v>
      </c>
      <c r="D870" s="58">
        <f t="shared" si="67"/>
        <v>0</v>
      </c>
      <c r="E870" s="81">
        <f t="shared" si="68"/>
        <v>0</v>
      </c>
      <c r="F870" s="83">
        <f t="shared" si="69"/>
        <v>0</v>
      </c>
      <c r="G870" s="59" t="s">
        <v>8</v>
      </c>
      <c r="H870" s="59">
        <f t="shared" si="66"/>
        <v>0</v>
      </c>
    </row>
    <row r="871" spans="1:8">
      <c r="A871" s="98" t="e">
        <f>#REF!</f>
        <v>#REF!</v>
      </c>
      <c r="B871" s="57" t="e">
        <f t="shared" si="65"/>
        <v>#VALUE!</v>
      </c>
      <c r="C871" s="57" t="s">
        <v>101</v>
      </c>
      <c r="D871" s="58">
        <f t="shared" si="67"/>
        <v>0</v>
      </c>
      <c r="E871" s="81">
        <f t="shared" si="68"/>
        <v>0</v>
      </c>
      <c r="F871" s="83">
        <f t="shared" si="69"/>
        <v>0</v>
      </c>
      <c r="G871" s="59" t="s">
        <v>8</v>
      </c>
      <c r="H871" s="59">
        <f t="shared" si="66"/>
        <v>0</v>
      </c>
    </row>
    <row r="872" spans="1:8">
      <c r="A872" s="98" t="e">
        <f>#REF!</f>
        <v>#REF!</v>
      </c>
      <c r="B872" s="57" t="e">
        <f t="shared" si="65"/>
        <v>#VALUE!</v>
      </c>
      <c r="C872" s="57" t="s">
        <v>101</v>
      </c>
      <c r="D872" s="58">
        <f t="shared" si="67"/>
        <v>0</v>
      </c>
      <c r="E872" s="81">
        <f t="shared" si="68"/>
        <v>0</v>
      </c>
      <c r="F872" s="83">
        <f t="shared" si="69"/>
        <v>0</v>
      </c>
      <c r="G872" s="59" t="s">
        <v>8</v>
      </c>
      <c r="H872" s="59">
        <f t="shared" si="66"/>
        <v>0</v>
      </c>
    </row>
    <row r="873" spans="1:8">
      <c r="A873" s="98" t="e">
        <f>#REF!</f>
        <v>#REF!</v>
      </c>
      <c r="B873" s="57" t="e">
        <f t="shared" si="65"/>
        <v>#VALUE!</v>
      </c>
      <c r="C873" s="57" t="s">
        <v>101</v>
      </c>
      <c r="D873" s="58">
        <f t="shared" si="67"/>
        <v>0</v>
      </c>
      <c r="E873" s="81">
        <f t="shared" si="68"/>
        <v>0</v>
      </c>
      <c r="F873" s="83">
        <f t="shared" si="69"/>
        <v>0</v>
      </c>
      <c r="G873" s="59" t="s">
        <v>8</v>
      </c>
      <c r="H873" s="59">
        <f t="shared" si="66"/>
        <v>0</v>
      </c>
    </row>
    <row r="874" spans="1:8">
      <c r="A874" s="98" t="e">
        <f>#REF!</f>
        <v>#REF!</v>
      </c>
      <c r="B874" s="57" t="e">
        <f t="shared" si="65"/>
        <v>#VALUE!</v>
      </c>
      <c r="C874" s="57" t="s">
        <v>101</v>
      </c>
      <c r="D874" s="58">
        <f t="shared" si="67"/>
        <v>0</v>
      </c>
      <c r="E874" s="81">
        <f t="shared" si="68"/>
        <v>0</v>
      </c>
      <c r="F874" s="83">
        <f t="shared" si="69"/>
        <v>0</v>
      </c>
      <c r="G874" s="59" t="s">
        <v>8</v>
      </c>
      <c r="H874" s="59">
        <f t="shared" si="66"/>
        <v>0</v>
      </c>
    </row>
    <row r="875" spans="1:8">
      <c r="A875" s="98" t="e">
        <f>#REF!</f>
        <v>#REF!</v>
      </c>
      <c r="B875" s="57" t="e">
        <f t="shared" si="65"/>
        <v>#VALUE!</v>
      </c>
      <c r="C875" s="57" t="s">
        <v>101</v>
      </c>
      <c r="D875" s="58">
        <f t="shared" si="67"/>
        <v>0</v>
      </c>
      <c r="E875" s="81">
        <f t="shared" si="68"/>
        <v>0</v>
      </c>
      <c r="F875" s="83">
        <f t="shared" si="69"/>
        <v>0</v>
      </c>
      <c r="G875" s="59" t="s">
        <v>8</v>
      </c>
      <c r="H875" s="59">
        <f t="shared" si="66"/>
        <v>0</v>
      </c>
    </row>
    <row r="876" spans="1:8">
      <c r="A876" s="98" t="e">
        <f>#REF!</f>
        <v>#REF!</v>
      </c>
      <c r="B876" s="57" t="e">
        <f t="shared" si="65"/>
        <v>#VALUE!</v>
      </c>
      <c r="C876" s="57" t="s">
        <v>101</v>
      </c>
      <c r="D876" s="58">
        <f t="shared" si="67"/>
        <v>0</v>
      </c>
      <c r="E876" s="81">
        <f t="shared" si="68"/>
        <v>0</v>
      </c>
      <c r="F876" s="83">
        <f t="shared" si="69"/>
        <v>0</v>
      </c>
      <c r="G876" s="59" t="s">
        <v>8</v>
      </c>
      <c r="H876" s="59">
        <f t="shared" si="66"/>
        <v>0</v>
      </c>
    </row>
    <row r="877" spans="1:8">
      <c r="A877" s="98" t="e">
        <f>#REF!</f>
        <v>#REF!</v>
      </c>
      <c r="B877" s="57" t="e">
        <f t="shared" si="65"/>
        <v>#VALUE!</v>
      </c>
      <c r="C877" s="57" t="s">
        <v>101</v>
      </c>
      <c r="D877" s="58">
        <f t="shared" si="67"/>
        <v>0</v>
      </c>
      <c r="E877" s="81">
        <f t="shared" si="68"/>
        <v>0</v>
      </c>
      <c r="F877" s="83">
        <f t="shared" si="69"/>
        <v>0</v>
      </c>
      <c r="G877" s="59" t="s">
        <v>8</v>
      </c>
      <c r="H877" s="59">
        <f t="shared" si="66"/>
        <v>0</v>
      </c>
    </row>
    <row r="878" spans="1:8">
      <c r="A878" s="98" t="e">
        <f>#REF!</f>
        <v>#REF!</v>
      </c>
      <c r="B878" s="57" t="e">
        <f t="shared" si="65"/>
        <v>#VALUE!</v>
      </c>
      <c r="C878" s="57" t="s">
        <v>101</v>
      </c>
      <c r="D878" s="58">
        <f t="shared" si="67"/>
        <v>0</v>
      </c>
      <c r="E878" s="81">
        <f t="shared" si="68"/>
        <v>0</v>
      </c>
      <c r="F878" s="83">
        <f t="shared" si="69"/>
        <v>0</v>
      </c>
      <c r="G878" s="59" t="s">
        <v>8</v>
      </c>
      <c r="H878" s="59">
        <f t="shared" si="66"/>
        <v>0</v>
      </c>
    </row>
    <row r="879" spans="1:8">
      <c r="A879" s="98" t="e">
        <f>#REF!</f>
        <v>#REF!</v>
      </c>
      <c r="B879" s="57" t="e">
        <f t="shared" si="65"/>
        <v>#VALUE!</v>
      </c>
      <c r="C879" s="57" t="s">
        <v>101</v>
      </c>
      <c r="D879" s="58">
        <f t="shared" si="67"/>
        <v>0</v>
      </c>
      <c r="E879" s="81">
        <f t="shared" si="68"/>
        <v>0</v>
      </c>
      <c r="F879" s="83">
        <f t="shared" si="69"/>
        <v>0</v>
      </c>
      <c r="G879" s="59" t="s">
        <v>8</v>
      </c>
      <c r="H879" s="59">
        <f t="shared" si="66"/>
        <v>0</v>
      </c>
    </row>
    <row r="880" spans="1:8">
      <c r="A880" s="98" t="e">
        <f>#REF!</f>
        <v>#REF!</v>
      </c>
      <c r="B880" s="57" t="e">
        <f t="shared" si="65"/>
        <v>#VALUE!</v>
      </c>
      <c r="C880" s="57" t="s">
        <v>101</v>
      </c>
      <c r="D880" s="58">
        <f t="shared" si="67"/>
        <v>0</v>
      </c>
      <c r="E880" s="81">
        <f t="shared" si="68"/>
        <v>0</v>
      </c>
      <c r="F880" s="83">
        <f t="shared" si="69"/>
        <v>0</v>
      </c>
      <c r="G880" s="59" t="s">
        <v>8</v>
      </c>
      <c r="H880" s="59">
        <f t="shared" si="66"/>
        <v>0</v>
      </c>
    </row>
    <row r="881" spans="1:8">
      <c r="A881" s="98" t="e">
        <f>#REF!</f>
        <v>#REF!</v>
      </c>
      <c r="B881" s="57" t="e">
        <f t="shared" si="65"/>
        <v>#VALUE!</v>
      </c>
      <c r="C881" s="57" t="s">
        <v>101</v>
      </c>
      <c r="D881" s="58">
        <f t="shared" si="67"/>
        <v>0</v>
      </c>
      <c r="E881" s="81">
        <f t="shared" si="68"/>
        <v>0</v>
      </c>
      <c r="F881" s="83">
        <f t="shared" si="69"/>
        <v>0</v>
      </c>
      <c r="G881" s="59" t="s">
        <v>8</v>
      </c>
      <c r="H881" s="59">
        <f t="shared" si="66"/>
        <v>0</v>
      </c>
    </row>
    <row r="882" spans="1:8">
      <c r="A882" s="98" t="e">
        <f>#REF!</f>
        <v>#REF!</v>
      </c>
      <c r="B882" s="57" t="e">
        <f t="shared" si="65"/>
        <v>#VALUE!</v>
      </c>
      <c r="C882" s="57" t="s">
        <v>101</v>
      </c>
      <c r="D882" s="58">
        <f t="shared" si="67"/>
        <v>0</v>
      </c>
      <c r="E882" s="81">
        <f t="shared" si="68"/>
        <v>0</v>
      </c>
      <c r="F882" s="83">
        <f t="shared" si="69"/>
        <v>0</v>
      </c>
      <c r="G882" s="59" t="s">
        <v>8</v>
      </c>
      <c r="H882" s="59">
        <f t="shared" si="66"/>
        <v>0</v>
      </c>
    </row>
    <row r="883" spans="1:8">
      <c r="A883" s="98" t="e">
        <f>#REF!</f>
        <v>#REF!</v>
      </c>
      <c r="B883" s="57" t="e">
        <f t="shared" si="65"/>
        <v>#VALUE!</v>
      </c>
      <c r="C883" s="57" t="s">
        <v>101</v>
      </c>
      <c r="D883" s="58">
        <f t="shared" si="67"/>
        <v>0</v>
      </c>
      <c r="E883" s="81">
        <f t="shared" si="68"/>
        <v>0</v>
      </c>
      <c r="F883" s="83">
        <f t="shared" si="69"/>
        <v>0</v>
      </c>
      <c r="G883" s="59" t="s">
        <v>8</v>
      </c>
      <c r="H883" s="59">
        <f t="shared" si="66"/>
        <v>0</v>
      </c>
    </row>
    <row r="884" spans="1:8">
      <c r="A884" s="98" t="e">
        <f>#REF!</f>
        <v>#REF!</v>
      </c>
      <c r="B884" s="57" t="e">
        <f t="shared" si="65"/>
        <v>#VALUE!</v>
      </c>
      <c r="C884" s="57" t="s">
        <v>101</v>
      </c>
      <c r="D884" s="58">
        <f t="shared" si="67"/>
        <v>0</v>
      </c>
      <c r="E884" s="81">
        <f t="shared" si="68"/>
        <v>0</v>
      </c>
      <c r="F884" s="83">
        <f t="shared" si="69"/>
        <v>0</v>
      </c>
      <c r="G884" s="59" t="s">
        <v>8</v>
      </c>
      <c r="H884" s="59">
        <f t="shared" si="66"/>
        <v>0</v>
      </c>
    </row>
    <row r="885" spans="1:8">
      <c r="A885" s="98" t="e">
        <f>#REF!</f>
        <v>#REF!</v>
      </c>
      <c r="B885" s="57" t="e">
        <f t="shared" si="65"/>
        <v>#VALUE!</v>
      </c>
      <c r="C885" s="57" t="s">
        <v>101</v>
      </c>
      <c r="D885" s="58">
        <f t="shared" si="67"/>
        <v>0</v>
      </c>
      <c r="E885" s="81">
        <f t="shared" si="68"/>
        <v>0</v>
      </c>
      <c r="F885" s="83">
        <f t="shared" si="69"/>
        <v>0</v>
      </c>
      <c r="G885" s="59" t="s">
        <v>8</v>
      </c>
      <c r="H885" s="59">
        <f t="shared" si="66"/>
        <v>0</v>
      </c>
    </row>
    <row r="886" spans="1:8">
      <c r="A886" s="98" t="e">
        <f>#REF!</f>
        <v>#REF!</v>
      </c>
      <c r="B886" s="57" t="e">
        <f t="shared" si="65"/>
        <v>#VALUE!</v>
      </c>
      <c r="C886" s="57" t="s">
        <v>101</v>
      </c>
      <c r="D886" s="58">
        <f t="shared" si="67"/>
        <v>0</v>
      </c>
      <c r="E886" s="81">
        <f t="shared" si="68"/>
        <v>0</v>
      </c>
      <c r="F886" s="83">
        <f t="shared" si="69"/>
        <v>0</v>
      </c>
      <c r="G886" s="59" t="s">
        <v>8</v>
      </c>
      <c r="H886" s="59">
        <f t="shared" si="66"/>
        <v>0</v>
      </c>
    </row>
    <row r="887" spans="1:8">
      <c r="A887" s="98" t="e">
        <f>#REF!</f>
        <v>#REF!</v>
      </c>
      <c r="B887" s="57" t="e">
        <f t="shared" si="65"/>
        <v>#VALUE!</v>
      </c>
      <c r="C887" s="57" t="s">
        <v>101</v>
      </c>
      <c r="D887" s="58">
        <f t="shared" si="67"/>
        <v>0</v>
      </c>
      <c r="E887" s="81">
        <f t="shared" si="68"/>
        <v>0</v>
      </c>
      <c r="F887" s="83">
        <f t="shared" si="69"/>
        <v>0</v>
      </c>
      <c r="G887" s="59" t="s">
        <v>8</v>
      </c>
      <c r="H887" s="59">
        <f t="shared" si="66"/>
        <v>0</v>
      </c>
    </row>
    <row r="888" spans="1:8">
      <c r="A888" s="98" t="e">
        <f>#REF!</f>
        <v>#REF!</v>
      </c>
      <c r="B888" s="57" t="e">
        <f t="shared" si="65"/>
        <v>#VALUE!</v>
      </c>
      <c r="C888" s="57" t="s">
        <v>101</v>
      </c>
      <c r="D888" s="58">
        <f t="shared" si="67"/>
        <v>0</v>
      </c>
      <c r="E888" s="81">
        <f t="shared" si="68"/>
        <v>0</v>
      </c>
      <c r="F888" s="83">
        <f t="shared" si="69"/>
        <v>0</v>
      </c>
      <c r="G888" s="59" t="s">
        <v>8</v>
      </c>
      <c r="H888" s="59">
        <f t="shared" si="66"/>
        <v>0</v>
      </c>
    </row>
    <row r="889" spans="1:8">
      <c r="A889" s="98" t="e">
        <f>#REF!</f>
        <v>#REF!</v>
      </c>
      <c r="B889" s="57" t="e">
        <f t="shared" si="65"/>
        <v>#VALUE!</v>
      </c>
      <c r="C889" s="57" t="s">
        <v>101</v>
      </c>
      <c r="D889" s="58">
        <f t="shared" si="67"/>
        <v>0</v>
      </c>
      <c r="E889" s="81">
        <f t="shared" si="68"/>
        <v>0</v>
      </c>
      <c r="F889" s="83">
        <f t="shared" si="69"/>
        <v>0</v>
      </c>
      <c r="G889" s="59" t="s">
        <v>8</v>
      </c>
      <c r="H889" s="59">
        <f t="shared" si="66"/>
        <v>0</v>
      </c>
    </row>
    <row r="890" spans="1:8">
      <c r="A890" s="98" t="e">
        <f>#REF!</f>
        <v>#REF!</v>
      </c>
      <c r="B890" s="57" t="e">
        <f t="shared" si="65"/>
        <v>#VALUE!</v>
      </c>
      <c r="C890" s="57" t="s">
        <v>101</v>
      </c>
      <c r="D890" s="58">
        <f t="shared" si="67"/>
        <v>0</v>
      </c>
      <c r="E890" s="81">
        <f t="shared" si="68"/>
        <v>0</v>
      </c>
      <c r="F890" s="83">
        <f t="shared" si="69"/>
        <v>0</v>
      </c>
      <c r="G890" s="59" t="s">
        <v>8</v>
      </c>
      <c r="H890" s="59">
        <f t="shared" si="66"/>
        <v>0</v>
      </c>
    </row>
    <row r="891" spans="1:8">
      <c r="A891" s="98" t="e">
        <f>#REF!</f>
        <v>#REF!</v>
      </c>
      <c r="B891" s="57" t="e">
        <f t="shared" si="65"/>
        <v>#VALUE!</v>
      </c>
      <c r="C891" s="57" t="s">
        <v>101</v>
      </c>
      <c r="D891" s="58">
        <f t="shared" si="67"/>
        <v>0</v>
      </c>
      <c r="E891" s="81">
        <f t="shared" si="68"/>
        <v>0</v>
      </c>
      <c r="F891" s="83">
        <f t="shared" si="69"/>
        <v>0</v>
      </c>
      <c r="G891" s="59" t="s">
        <v>8</v>
      </c>
      <c r="H891" s="59">
        <f t="shared" si="66"/>
        <v>0</v>
      </c>
    </row>
    <row r="892" spans="1:8">
      <c r="A892" s="98" t="e">
        <f>#REF!</f>
        <v>#REF!</v>
      </c>
      <c r="B892" s="57" t="e">
        <f t="shared" ref="B892:B943" si="70">MID(O892,FIND(" ",O892)+1,8)</f>
        <v>#VALUE!</v>
      </c>
      <c r="C892" s="57" t="s">
        <v>101</v>
      </c>
      <c r="D892" s="58">
        <f t="shared" si="67"/>
        <v>0</v>
      </c>
      <c r="E892" s="81">
        <f t="shared" si="68"/>
        <v>0</v>
      </c>
      <c r="F892" s="83">
        <f t="shared" si="69"/>
        <v>0</v>
      </c>
      <c r="G892" s="59" t="s">
        <v>8</v>
      </c>
      <c r="H892" s="59">
        <f t="shared" ref="H892:H943" si="71">Q892</f>
        <v>0</v>
      </c>
    </row>
    <row r="893" spans="1:8">
      <c r="A893" s="98" t="e">
        <f>#REF!</f>
        <v>#REF!</v>
      </c>
      <c r="B893" s="57" t="e">
        <f t="shared" si="70"/>
        <v>#VALUE!</v>
      </c>
      <c r="C893" s="57" t="s">
        <v>101</v>
      </c>
      <c r="D893" s="58">
        <f t="shared" si="67"/>
        <v>0</v>
      </c>
      <c r="E893" s="81">
        <f t="shared" si="68"/>
        <v>0</v>
      </c>
      <c r="F893" s="83">
        <f t="shared" si="69"/>
        <v>0</v>
      </c>
      <c r="G893" s="59" t="s">
        <v>8</v>
      </c>
      <c r="H893" s="59">
        <f t="shared" si="71"/>
        <v>0</v>
      </c>
    </row>
    <row r="894" spans="1:8">
      <c r="A894" s="98" t="e">
        <f>#REF!</f>
        <v>#REF!</v>
      </c>
      <c r="B894" s="57" t="e">
        <f t="shared" si="70"/>
        <v>#VALUE!</v>
      </c>
      <c r="C894" s="57" t="s">
        <v>101</v>
      </c>
      <c r="D894" s="58">
        <f t="shared" si="67"/>
        <v>0</v>
      </c>
      <c r="E894" s="81">
        <f t="shared" si="68"/>
        <v>0</v>
      </c>
      <c r="F894" s="83">
        <f t="shared" si="69"/>
        <v>0</v>
      </c>
      <c r="G894" s="59" t="s">
        <v>8</v>
      </c>
      <c r="H894" s="59">
        <f t="shared" si="71"/>
        <v>0</v>
      </c>
    </row>
    <row r="895" spans="1:8">
      <c r="A895" s="98" t="e">
        <f>#REF!</f>
        <v>#REF!</v>
      </c>
      <c r="B895" s="57" t="e">
        <f t="shared" si="70"/>
        <v>#VALUE!</v>
      </c>
      <c r="C895" s="57" t="s">
        <v>101</v>
      </c>
      <c r="D895" s="58">
        <f t="shared" si="67"/>
        <v>0</v>
      </c>
      <c r="E895" s="81">
        <f t="shared" si="68"/>
        <v>0</v>
      </c>
      <c r="F895" s="83">
        <f t="shared" si="69"/>
        <v>0</v>
      </c>
      <c r="G895" s="59" t="s">
        <v>8</v>
      </c>
      <c r="H895" s="59">
        <f t="shared" si="71"/>
        <v>0</v>
      </c>
    </row>
    <row r="896" spans="1:8">
      <c r="A896" s="98" t="e">
        <f>#REF!</f>
        <v>#REF!</v>
      </c>
      <c r="B896" s="57" t="e">
        <f t="shared" si="70"/>
        <v>#VALUE!</v>
      </c>
      <c r="C896" s="57" t="s">
        <v>101</v>
      </c>
      <c r="D896" s="58">
        <f t="shared" si="67"/>
        <v>0</v>
      </c>
      <c r="E896" s="81">
        <f t="shared" si="68"/>
        <v>0</v>
      </c>
      <c r="F896" s="83">
        <f t="shared" si="69"/>
        <v>0</v>
      </c>
      <c r="G896" s="59" t="s">
        <v>8</v>
      </c>
      <c r="H896" s="59">
        <f t="shared" si="71"/>
        <v>0</v>
      </c>
    </row>
    <row r="897" spans="1:8">
      <c r="A897" s="98" t="e">
        <f>#REF!</f>
        <v>#REF!</v>
      </c>
      <c r="B897" s="57" t="e">
        <f t="shared" si="70"/>
        <v>#VALUE!</v>
      </c>
      <c r="C897" s="57" t="s">
        <v>101</v>
      </c>
      <c r="D897" s="58">
        <f t="shared" si="67"/>
        <v>0</v>
      </c>
      <c r="E897" s="81">
        <f t="shared" si="68"/>
        <v>0</v>
      </c>
      <c r="F897" s="83">
        <f t="shared" si="69"/>
        <v>0</v>
      </c>
      <c r="G897" s="59" t="s">
        <v>8</v>
      </c>
      <c r="H897" s="59">
        <f t="shared" si="71"/>
        <v>0</v>
      </c>
    </row>
    <row r="898" spans="1:8">
      <c r="A898" s="98" t="e">
        <f>#REF!</f>
        <v>#REF!</v>
      </c>
      <c r="B898" s="57" t="e">
        <f t="shared" si="70"/>
        <v>#VALUE!</v>
      </c>
      <c r="C898" s="57" t="s">
        <v>101</v>
      </c>
      <c r="D898" s="58">
        <f t="shared" si="67"/>
        <v>0</v>
      </c>
      <c r="E898" s="81">
        <f t="shared" si="68"/>
        <v>0</v>
      </c>
      <c r="F898" s="83">
        <f t="shared" si="69"/>
        <v>0</v>
      </c>
      <c r="G898" s="59" t="s">
        <v>8</v>
      </c>
      <c r="H898" s="59">
        <f t="shared" si="71"/>
        <v>0</v>
      </c>
    </row>
    <row r="899" spans="1:8">
      <c r="A899" s="98" t="e">
        <f>#REF!</f>
        <v>#REF!</v>
      </c>
      <c r="B899" s="57" t="e">
        <f t="shared" si="70"/>
        <v>#VALUE!</v>
      </c>
      <c r="C899" s="57" t="s">
        <v>101</v>
      </c>
      <c r="D899" s="58">
        <f t="shared" ref="D899:D962" si="72">L899</f>
        <v>0</v>
      </c>
      <c r="E899" s="81">
        <f t="shared" ref="E899:E962" si="73">M899/100</f>
        <v>0</v>
      </c>
      <c r="F899" s="83">
        <f t="shared" ref="F899:F962" si="74">(D899*E899)</f>
        <v>0</v>
      </c>
      <c r="G899" s="59" t="s">
        <v>8</v>
      </c>
      <c r="H899" s="59">
        <f t="shared" si="71"/>
        <v>0</v>
      </c>
    </row>
    <row r="900" spans="1:8">
      <c r="A900" s="98" t="e">
        <f>#REF!</f>
        <v>#REF!</v>
      </c>
      <c r="B900" s="57" t="e">
        <f t="shared" si="70"/>
        <v>#VALUE!</v>
      </c>
      <c r="C900" s="57" t="s">
        <v>101</v>
      </c>
      <c r="D900" s="58">
        <f t="shared" si="72"/>
        <v>0</v>
      </c>
      <c r="E900" s="81">
        <f t="shared" si="73"/>
        <v>0</v>
      </c>
      <c r="F900" s="83">
        <f t="shared" si="74"/>
        <v>0</v>
      </c>
      <c r="G900" s="59" t="s">
        <v>8</v>
      </c>
      <c r="H900" s="59">
        <f t="shared" si="71"/>
        <v>0</v>
      </c>
    </row>
    <row r="901" spans="1:8">
      <c r="A901" s="98" t="e">
        <f>#REF!</f>
        <v>#REF!</v>
      </c>
      <c r="B901" s="57" t="e">
        <f t="shared" si="70"/>
        <v>#VALUE!</v>
      </c>
      <c r="C901" s="57" t="s">
        <v>101</v>
      </c>
      <c r="D901" s="58">
        <f t="shared" si="72"/>
        <v>0</v>
      </c>
      <c r="E901" s="81">
        <f t="shared" si="73"/>
        <v>0</v>
      </c>
      <c r="F901" s="83">
        <f t="shared" si="74"/>
        <v>0</v>
      </c>
      <c r="G901" s="59" t="s">
        <v>8</v>
      </c>
      <c r="H901" s="59">
        <f t="shared" si="71"/>
        <v>0</v>
      </c>
    </row>
    <row r="902" spans="1:8">
      <c r="A902" s="98" t="e">
        <f>#REF!</f>
        <v>#REF!</v>
      </c>
      <c r="B902" s="57" t="e">
        <f t="shared" si="70"/>
        <v>#VALUE!</v>
      </c>
      <c r="C902" s="57" t="s">
        <v>101</v>
      </c>
      <c r="D902" s="58">
        <f t="shared" si="72"/>
        <v>0</v>
      </c>
      <c r="E902" s="81">
        <f t="shared" si="73"/>
        <v>0</v>
      </c>
      <c r="F902" s="83">
        <f t="shared" si="74"/>
        <v>0</v>
      </c>
      <c r="G902" s="59" t="s">
        <v>8</v>
      </c>
      <c r="H902" s="59">
        <f t="shared" si="71"/>
        <v>0</v>
      </c>
    </row>
    <row r="903" spans="1:8">
      <c r="A903" s="98" t="e">
        <f>#REF!</f>
        <v>#REF!</v>
      </c>
      <c r="B903" s="57" t="e">
        <f t="shared" si="70"/>
        <v>#VALUE!</v>
      </c>
      <c r="C903" s="57" t="s">
        <v>101</v>
      </c>
      <c r="D903" s="58">
        <f t="shared" si="72"/>
        <v>0</v>
      </c>
      <c r="E903" s="81">
        <f t="shared" si="73"/>
        <v>0</v>
      </c>
      <c r="F903" s="83">
        <f t="shared" si="74"/>
        <v>0</v>
      </c>
      <c r="G903" s="59" t="s">
        <v>8</v>
      </c>
      <c r="H903" s="59">
        <f t="shared" si="71"/>
        <v>0</v>
      </c>
    </row>
    <row r="904" spans="1:8">
      <c r="A904" s="98" t="e">
        <f>#REF!</f>
        <v>#REF!</v>
      </c>
      <c r="B904" s="57" t="e">
        <f t="shared" si="70"/>
        <v>#VALUE!</v>
      </c>
      <c r="C904" s="57" t="s">
        <v>101</v>
      </c>
      <c r="D904" s="58">
        <f t="shared" si="72"/>
        <v>0</v>
      </c>
      <c r="E904" s="81">
        <f t="shared" si="73"/>
        <v>0</v>
      </c>
      <c r="F904" s="83">
        <f t="shared" si="74"/>
        <v>0</v>
      </c>
      <c r="G904" s="59" t="s">
        <v>8</v>
      </c>
      <c r="H904" s="59">
        <f t="shared" si="71"/>
        <v>0</v>
      </c>
    </row>
    <row r="905" spans="1:8">
      <c r="A905" s="98" t="e">
        <f>#REF!</f>
        <v>#REF!</v>
      </c>
      <c r="B905" s="57" t="e">
        <f t="shared" si="70"/>
        <v>#VALUE!</v>
      </c>
      <c r="C905" s="57" t="s">
        <v>101</v>
      </c>
      <c r="D905" s="58">
        <f t="shared" si="72"/>
        <v>0</v>
      </c>
      <c r="E905" s="81">
        <f t="shared" si="73"/>
        <v>0</v>
      </c>
      <c r="F905" s="83">
        <f t="shared" si="74"/>
        <v>0</v>
      </c>
      <c r="G905" s="59" t="s">
        <v>8</v>
      </c>
      <c r="H905" s="59">
        <f t="shared" si="71"/>
        <v>0</v>
      </c>
    </row>
    <row r="906" spans="1:8">
      <c r="A906" s="98" t="e">
        <f>#REF!</f>
        <v>#REF!</v>
      </c>
      <c r="B906" s="57" t="e">
        <f t="shared" si="70"/>
        <v>#VALUE!</v>
      </c>
      <c r="C906" s="57" t="s">
        <v>101</v>
      </c>
      <c r="D906" s="58">
        <f t="shared" si="72"/>
        <v>0</v>
      </c>
      <c r="E906" s="81">
        <f t="shared" si="73"/>
        <v>0</v>
      </c>
      <c r="F906" s="83">
        <f t="shared" si="74"/>
        <v>0</v>
      </c>
      <c r="G906" s="59" t="s">
        <v>8</v>
      </c>
      <c r="H906" s="59">
        <f t="shared" si="71"/>
        <v>0</v>
      </c>
    </row>
    <row r="907" spans="1:8">
      <c r="A907" s="98" t="e">
        <f>#REF!</f>
        <v>#REF!</v>
      </c>
      <c r="B907" s="57" t="e">
        <f t="shared" si="70"/>
        <v>#VALUE!</v>
      </c>
      <c r="C907" s="57" t="s">
        <v>101</v>
      </c>
      <c r="D907" s="58">
        <f t="shared" si="72"/>
        <v>0</v>
      </c>
      <c r="E907" s="81">
        <f t="shared" si="73"/>
        <v>0</v>
      </c>
      <c r="F907" s="83">
        <f t="shared" si="74"/>
        <v>0</v>
      </c>
      <c r="G907" s="59" t="s">
        <v>8</v>
      </c>
      <c r="H907" s="59">
        <f t="shared" si="71"/>
        <v>0</v>
      </c>
    </row>
    <row r="908" spans="1:8">
      <c r="A908" s="98" t="e">
        <f>#REF!</f>
        <v>#REF!</v>
      </c>
      <c r="B908" s="57" t="e">
        <f t="shared" si="70"/>
        <v>#VALUE!</v>
      </c>
      <c r="C908" s="57" t="s">
        <v>101</v>
      </c>
      <c r="D908" s="58">
        <f t="shared" si="72"/>
        <v>0</v>
      </c>
      <c r="E908" s="81">
        <f t="shared" si="73"/>
        <v>0</v>
      </c>
      <c r="F908" s="83">
        <f t="shared" si="74"/>
        <v>0</v>
      </c>
      <c r="G908" s="59" t="s">
        <v>8</v>
      </c>
      <c r="H908" s="59">
        <f t="shared" si="71"/>
        <v>0</v>
      </c>
    </row>
    <row r="909" spans="1:8">
      <c r="A909" s="98" t="e">
        <f>#REF!</f>
        <v>#REF!</v>
      </c>
      <c r="B909" s="57" t="e">
        <f t="shared" si="70"/>
        <v>#VALUE!</v>
      </c>
      <c r="C909" s="57" t="s">
        <v>101</v>
      </c>
      <c r="D909" s="58">
        <f t="shared" si="72"/>
        <v>0</v>
      </c>
      <c r="E909" s="81">
        <f t="shared" si="73"/>
        <v>0</v>
      </c>
      <c r="F909" s="83">
        <f t="shared" si="74"/>
        <v>0</v>
      </c>
      <c r="G909" s="59" t="s">
        <v>8</v>
      </c>
      <c r="H909" s="59">
        <f t="shared" si="71"/>
        <v>0</v>
      </c>
    </row>
    <row r="910" spans="1:8">
      <c r="A910" s="98" t="e">
        <f>#REF!</f>
        <v>#REF!</v>
      </c>
      <c r="B910" s="57" t="e">
        <f t="shared" si="70"/>
        <v>#VALUE!</v>
      </c>
      <c r="C910" s="57" t="s">
        <v>101</v>
      </c>
      <c r="D910" s="58">
        <f t="shared" si="72"/>
        <v>0</v>
      </c>
      <c r="E910" s="81">
        <f t="shared" si="73"/>
        <v>0</v>
      </c>
      <c r="F910" s="83">
        <f t="shared" si="74"/>
        <v>0</v>
      </c>
      <c r="G910" s="59" t="s">
        <v>8</v>
      </c>
      <c r="H910" s="59">
        <f t="shared" si="71"/>
        <v>0</v>
      </c>
    </row>
    <row r="911" spans="1:8">
      <c r="A911" s="98" t="e">
        <f>#REF!</f>
        <v>#REF!</v>
      </c>
      <c r="B911" s="57" t="e">
        <f t="shared" si="70"/>
        <v>#VALUE!</v>
      </c>
      <c r="C911" s="57" t="s">
        <v>101</v>
      </c>
      <c r="D911" s="58">
        <f t="shared" si="72"/>
        <v>0</v>
      </c>
      <c r="E911" s="81">
        <f t="shared" si="73"/>
        <v>0</v>
      </c>
      <c r="F911" s="83">
        <f t="shared" si="74"/>
        <v>0</v>
      </c>
      <c r="G911" s="59" t="s">
        <v>8</v>
      </c>
      <c r="H911" s="59">
        <f t="shared" si="71"/>
        <v>0</v>
      </c>
    </row>
    <row r="912" spans="1:8">
      <c r="A912" s="98" t="e">
        <f>#REF!</f>
        <v>#REF!</v>
      </c>
      <c r="B912" s="57" t="e">
        <f t="shared" si="70"/>
        <v>#VALUE!</v>
      </c>
      <c r="C912" s="57" t="s">
        <v>101</v>
      </c>
      <c r="D912" s="58">
        <f t="shared" si="72"/>
        <v>0</v>
      </c>
      <c r="E912" s="81">
        <f t="shared" si="73"/>
        <v>0</v>
      </c>
      <c r="F912" s="83">
        <f t="shared" si="74"/>
        <v>0</v>
      </c>
      <c r="G912" s="59" t="s">
        <v>8</v>
      </c>
      <c r="H912" s="59">
        <f t="shared" si="71"/>
        <v>0</v>
      </c>
    </row>
    <row r="913" spans="1:8">
      <c r="A913" s="98" t="e">
        <f>#REF!</f>
        <v>#REF!</v>
      </c>
      <c r="B913" s="57" t="e">
        <f t="shared" si="70"/>
        <v>#VALUE!</v>
      </c>
      <c r="C913" s="57" t="s">
        <v>101</v>
      </c>
      <c r="D913" s="58">
        <f t="shared" si="72"/>
        <v>0</v>
      </c>
      <c r="E913" s="81">
        <f t="shared" si="73"/>
        <v>0</v>
      </c>
      <c r="F913" s="83">
        <f t="shared" si="74"/>
        <v>0</v>
      </c>
      <c r="G913" s="59" t="s">
        <v>8</v>
      </c>
      <c r="H913" s="59">
        <f t="shared" si="71"/>
        <v>0</v>
      </c>
    </row>
    <row r="914" spans="1:8">
      <c r="A914" s="98" t="e">
        <f>#REF!</f>
        <v>#REF!</v>
      </c>
      <c r="B914" s="57" t="e">
        <f t="shared" si="70"/>
        <v>#VALUE!</v>
      </c>
      <c r="C914" s="57" t="s">
        <v>101</v>
      </c>
      <c r="D914" s="58">
        <f t="shared" si="72"/>
        <v>0</v>
      </c>
      <c r="E914" s="81">
        <f t="shared" si="73"/>
        <v>0</v>
      </c>
      <c r="F914" s="83">
        <f t="shared" si="74"/>
        <v>0</v>
      </c>
      <c r="G914" s="59" t="s">
        <v>8</v>
      </c>
      <c r="H914" s="59">
        <f t="shared" si="71"/>
        <v>0</v>
      </c>
    </row>
    <row r="915" spans="1:8">
      <c r="A915" s="98" t="e">
        <f>#REF!</f>
        <v>#REF!</v>
      </c>
      <c r="B915" s="57" t="e">
        <f t="shared" si="70"/>
        <v>#VALUE!</v>
      </c>
      <c r="C915" s="57" t="s">
        <v>101</v>
      </c>
      <c r="D915" s="58">
        <f t="shared" si="72"/>
        <v>0</v>
      </c>
      <c r="E915" s="81">
        <f t="shared" si="73"/>
        <v>0</v>
      </c>
      <c r="F915" s="83">
        <f t="shared" si="74"/>
        <v>0</v>
      </c>
      <c r="G915" s="59" t="s">
        <v>8</v>
      </c>
      <c r="H915" s="59">
        <f t="shared" si="71"/>
        <v>0</v>
      </c>
    </row>
    <row r="916" spans="1:8">
      <c r="A916" s="98" t="e">
        <f>#REF!</f>
        <v>#REF!</v>
      </c>
      <c r="B916" s="57" t="e">
        <f t="shared" si="70"/>
        <v>#VALUE!</v>
      </c>
      <c r="C916" s="57" t="s">
        <v>101</v>
      </c>
      <c r="D916" s="58">
        <f t="shared" si="72"/>
        <v>0</v>
      </c>
      <c r="E916" s="81">
        <f t="shared" si="73"/>
        <v>0</v>
      </c>
      <c r="F916" s="83">
        <f t="shared" si="74"/>
        <v>0</v>
      </c>
      <c r="G916" s="59" t="s">
        <v>8</v>
      </c>
      <c r="H916" s="59">
        <f t="shared" si="71"/>
        <v>0</v>
      </c>
    </row>
    <row r="917" spans="1:8">
      <c r="A917" s="98" t="e">
        <f>#REF!</f>
        <v>#REF!</v>
      </c>
      <c r="B917" s="57" t="e">
        <f t="shared" si="70"/>
        <v>#VALUE!</v>
      </c>
      <c r="C917" s="57" t="s">
        <v>101</v>
      </c>
      <c r="D917" s="58">
        <f t="shared" si="72"/>
        <v>0</v>
      </c>
      <c r="E917" s="81">
        <f t="shared" si="73"/>
        <v>0</v>
      </c>
      <c r="F917" s="83">
        <f t="shared" si="74"/>
        <v>0</v>
      </c>
      <c r="G917" s="59" t="s">
        <v>8</v>
      </c>
      <c r="H917" s="59">
        <f t="shared" si="71"/>
        <v>0</v>
      </c>
    </row>
    <row r="918" spans="1:8">
      <c r="A918" s="98" t="e">
        <f>#REF!</f>
        <v>#REF!</v>
      </c>
      <c r="B918" s="57" t="e">
        <f t="shared" si="70"/>
        <v>#VALUE!</v>
      </c>
      <c r="C918" s="57" t="s">
        <v>101</v>
      </c>
      <c r="D918" s="58">
        <f t="shared" si="72"/>
        <v>0</v>
      </c>
      <c r="E918" s="81">
        <f t="shared" si="73"/>
        <v>0</v>
      </c>
      <c r="F918" s="83">
        <f t="shared" si="74"/>
        <v>0</v>
      </c>
      <c r="G918" s="59" t="s">
        <v>8</v>
      </c>
      <c r="H918" s="59">
        <f t="shared" si="71"/>
        <v>0</v>
      </c>
    </row>
    <row r="919" spans="1:8">
      <c r="A919" s="98" t="e">
        <f>#REF!</f>
        <v>#REF!</v>
      </c>
      <c r="B919" s="57" t="e">
        <f t="shared" si="70"/>
        <v>#VALUE!</v>
      </c>
      <c r="C919" s="57" t="s">
        <v>101</v>
      </c>
      <c r="D919" s="58">
        <f t="shared" si="72"/>
        <v>0</v>
      </c>
      <c r="E919" s="81">
        <f t="shared" si="73"/>
        <v>0</v>
      </c>
      <c r="F919" s="83">
        <f t="shared" si="74"/>
        <v>0</v>
      </c>
      <c r="G919" s="59" t="s">
        <v>8</v>
      </c>
      <c r="H919" s="59">
        <f t="shared" si="71"/>
        <v>0</v>
      </c>
    </row>
    <row r="920" spans="1:8">
      <c r="A920" s="98" t="e">
        <f>#REF!</f>
        <v>#REF!</v>
      </c>
      <c r="B920" s="57" t="e">
        <f t="shared" si="70"/>
        <v>#VALUE!</v>
      </c>
      <c r="C920" s="57" t="s">
        <v>101</v>
      </c>
      <c r="D920" s="58">
        <f t="shared" si="72"/>
        <v>0</v>
      </c>
      <c r="E920" s="81">
        <f t="shared" si="73"/>
        <v>0</v>
      </c>
      <c r="F920" s="83">
        <f t="shared" si="74"/>
        <v>0</v>
      </c>
      <c r="G920" s="59" t="s">
        <v>8</v>
      </c>
      <c r="H920" s="59">
        <f t="shared" si="71"/>
        <v>0</v>
      </c>
    </row>
    <row r="921" spans="1:8">
      <c r="A921" s="98" t="e">
        <f>#REF!</f>
        <v>#REF!</v>
      </c>
      <c r="B921" s="57" t="e">
        <f t="shared" si="70"/>
        <v>#VALUE!</v>
      </c>
      <c r="C921" s="57" t="s">
        <v>101</v>
      </c>
      <c r="D921" s="58">
        <f t="shared" si="72"/>
        <v>0</v>
      </c>
      <c r="E921" s="81">
        <f t="shared" si="73"/>
        <v>0</v>
      </c>
      <c r="F921" s="83">
        <f t="shared" si="74"/>
        <v>0</v>
      </c>
      <c r="G921" s="59" t="s">
        <v>8</v>
      </c>
      <c r="H921" s="59">
        <f t="shared" si="71"/>
        <v>0</v>
      </c>
    </row>
    <row r="922" spans="1:8">
      <c r="A922" s="98" t="e">
        <f>#REF!</f>
        <v>#REF!</v>
      </c>
      <c r="B922" s="57" t="e">
        <f t="shared" si="70"/>
        <v>#VALUE!</v>
      </c>
      <c r="C922" s="57" t="s">
        <v>101</v>
      </c>
      <c r="D922" s="58">
        <f t="shared" si="72"/>
        <v>0</v>
      </c>
      <c r="E922" s="81">
        <f t="shared" si="73"/>
        <v>0</v>
      </c>
      <c r="F922" s="83">
        <f t="shared" si="74"/>
        <v>0</v>
      </c>
      <c r="G922" s="59" t="s">
        <v>8</v>
      </c>
      <c r="H922" s="59">
        <f t="shared" si="71"/>
        <v>0</v>
      </c>
    </row>
    <row r="923" spans="1:8">
      <c r="A923" s="98" t="e">
        <f>#REF!</f>
        <v>#REF!</v>
      </c>
      <c r="B923" s="57" t="e">
        <f t="shared" si="70"/>
        <v>#VALUE!</v>
      </c>
      <c r="C923" s="57" t="s">
        <v>101</v>
      </c>
      <c r="D923" s="58">
        <f t="shared" si="72"/>
        <v>0</v>
      </c>
      <c r="E923" s="81">
        <f t="shared" si="73"/>
        <v>0</v>
      </c>
      <c r="F923" s="83">
        <f t="shared" si="74"/>
        <v>0</v>
      </c>
      <c r="G923" s="59" t="s">
        <v>8</v>
      </c>
      <c r="H923" s="59">
        <f t="shared" si="71"/>
        <v>0</v>
      </c>
    </row>
    <row r="924" spans="1:8">
      <c r="A924" s="98" t="e">
        <f>#REF!</f>
        <v>#REF!</v>
      </c>
      <c r="B924" s="57" t="e">
        <f t="shared" si="70"/>
        <v>#VALUE!</v>
      </c>
      <c r="C924" s="57" t="s">
        <v>101</v>
      </c>
      <c r="D924" s="58">
        <f t="shared" si="72"/>
        <v>0</v>
      </c>
      <c r="E924" s="81">
        <f t="shared" si="73"/>
        <v>0</v>
      </c>
      <c r="F924" s="83">
        <f t="shared" si="74"/>
        <v>0</v>
      </c>
      <c r="G924" s="59" t="s">
        <v>8</v>
      </c>
      <c r="H924" s="59">
        <f t="shared" si="71"/>
        <v>0</v>
      </c>
    </row>
    <row r="925" spans="1:8">
      <c r="A925" s="98" t="e">
        <f>#REF!</f>
        <v>#REF!</v>
      </c>
      <c r="B925" s="57" t="e">
        <f t="shared" si="70"/>
        <v>#VALUE!</v>
      </c>
      <c r="C925" s="57" t="s">
        <v>101</v>
      </c>
      <c r="D925" s="58">
        <f t="shared" si="72"/>
        <v>0</v>
      </c>
      <c r="E925" s="81">
        <f t="shared" si="73"/>
        <v>0</v>
      </c>
      <c r="F925" s="83">
        <f t="shared" si="74"/>
        <v>0</v>
      </c>
      <c r="G925" s="59" t="s">
        <v>8</v>
      </c>
      <c r="H925" s="59">
        <f t="shared" si="71"/>
        <v>0</v>
      </c>
    </row>
    <row r="926" spans="1:8">
      <c r="A926" s="98" t="e">
        <f>#REF!</f>
        <v>#REF!</v>
      </c>
      <c r="B926" s="57" t="e">
        <f t="shared" si="70"/>
        <v>#VALUE!</v>
      </c>
      <c r="C926" s="57" t="s">
        <v>101</v>
      </c>
      <c r="D926" s="58">
        <f t="shared" si="72"/>
        <v>0</v>
      </c>
      <c r="E926" s="81">
        <f t="shared" si="73"/>
        <v>0</v>
      </c>
      <c r="F926" s="83">
        <f t="shared" si="74"/>
        <v>0</v>
      </c>
      <c r="G926" s="59" t="s">
        <v>8</v>
      </c>
      <c r="H926" s="59">
        <f t="shared" si="71"/>
        <v>0</v>
      </c>
    </row>
    <row r="927" spans="1:8">
      <c r="A927" s="98" t="e">
        <f>#REF!</f>
        <v>#REF!</v>
      </c>
      <c r="B927" s="57" t="e">
        <f t="shared" si="70"/>
        <v>#VALUE!</v>
      </c>
      <c r="C927" s="57" t="s">
        <v>101</v>
      </c>
      <c r="D927" s="58">
        <f t="shared" si="72"/>
        <v>0</v>
      </c>
      <c r="E927" s="81">
        <f t="shared" si="73"/>
        <v>0</v>
      </c>
      <c r="F927" s="83">
        <f t="shared" si="74"/>
        <v>0</v>
      </c>
      <c r="G927" s="59" t="s">
        <v>8</v>
      </c>
      <c r="H927" s="59">
        <f t="shared" si="71"/>
        <v>0</v>
      </c>
    </row>
    <row r="928" spans="1:8">
      <c r="A928" s="98" t="e">
        <f>#REF!</f>
        <v>#REF!</v>
      </c>
      <c r="B928" s="57" t="e">
        <f t="shared" si="70"/>
        <v>#VALUE!</v>
      </c>
      <c r="C928" s="57" t="s">
        <v>101</v>
      </c>
      <c r="D928" s="58">
        <f t="shared" si="72"/>
        <v>0</v>
      </c>
      <c r="E928" s="81">
        <f t="shared" si="73"/>
        <v>0</v>
      </c>
      <c r="F928" s="83">
        <f t="shared" si="74"/>
        <v>0</v>
      </c>
      <c r="G928" s="59" t="s">
        <v>8</v>
      </c>
      <c r="H928" s="59">
        <f t="shared" si="71"/>
        <v>0</v>
      </c>
    </row>
    <row r="929" spans="1:8">
      <c r="A929" s="98" t="e">
        <f>#REF!</f>
        <v>#REF!</v>
      </c>
      <c r="B929" s="57" t="e">
        <f t="shared" si="70"/>
        <v>#VALUE!</v>
      </c>
      <c r="C929" s="57" t="s">
        <v>101</v>
      </c>
      <c r="D929" s="58">
        <f t="shared" si="72"/>
        <v>0</v>
      </c>
      <c r="E929" s="81">
        <f t="shared" si="73"/>
        <v>0</v>
      </c>
      <c r="F929" s="83">
        <f t="shared" si="74"/>
        <v>0</v>
      </c>
      <c r="G929" s="59" t="s">
        <v>8</v>
      </c>
      <c r="H929" s="59">
        <f t="shared" si="71"/>
        <v>0</v>
      </c>
    </row>
    <row r="930" spans="1:8">
      <c r="A930" s="98" t="e">
        <f>#REF!</f>
        <v>#REF!</v>
      </c>
      <c r="B930" s="57" t="e">
        <f t="shared" si="70"/>
        <v>#VALUE!</v>
      </c>
      <c r="C930" s="57" t="s">
        <v>101</v>
      </c>
      <c r="D930" s="58">
        <f t="shared" si="72"/>
        <v>0</v>
      </c>
      <c r="E930" s="81">
        <f t="shared" si="73"/>
        <v>0</v>
      </c>
      <c r="F930" s="83">
        <f t="shared" si="74"/>
        <v>0</v>
      </c>
      <c r="G930" s="59" t="s">
        <v>8</v>
      </c>
      <c r="H930" s="59">
        <f t="shared" si="71"/>
        <v>0</v>
      </c>
    </row>
    <row r="931" spans="1:8">
      <c r="A931" s="98" t="e">
        <f>#REF!</f>
        <v>#REF!</v>
      </c>
      <c r="B931" s="57" t="e">
        <f t="shared" si="70"/>
        <v>#VALUE!</v>
      </c>
      <c r="C931" s="57" t="s">
        <v>101</v>
      </c>
      <c r="D931" s="58">
        <f t="shared" si="72"/>
        <v>0</v>
      </c>
      <c r="E931" s="81">
        <f t="shared" si="73"/>
        <v>0</v>
      </c>
      <c r="F931" s="83">
        <f t="shared" si="74"/>
        <v>0</v>
      </c>
      <c r="G931" s="59" t="s">
        <v>8</v>
      </c>
      <c r="H931" s="59">
        <f t="shared" si="71"/>
        <v>0</v>
      </c>
    </row>
    <row r="932" spans="1:8">
      <c r="A932" s="98" t="e">
        <f>#REF!</f>
        <v>#REF!</v>
      </c>
      <c r="B932" s="57" t="e">
        <f t="shared" si="70"/>
        <v>#VALUE!</v>
      </c>
      <c r="C932" s="57" t="s">
        <v>101</v>
      </c>
      <c r="D932" s="58">
        <f t="shared" si="72"/>
        <v>0</v>
      </c>
      <c r="E932" s="81">
        <f t="shared" si="73"/>
        <v>0</v>
      </c>
      <c r="F932" s="83">
        <f t="shared" si="74"/>
        <v>0</v>
      </c>
      <c r="G932" s="59" t="s">
        <v>8</v>
      </c>
      <c r="H932" s="59">
        <f t="shared" si="71"/>
        <v>0</v>
      </c>
    </row>
    <row r="933" spans="1:8">
      <c r="A933" s="98" t="e">
        <f>#REF!</f>
        <v>#REF!</v>
      </c>
      <c r="B933" s="57" t="e">
        <f t="shared" si="70"/>
        <v>#VALUE!</v>
      </c>
      <c r="C933" s="57" t="s">
        <v>101</v>
      </c>
      <c r="D933" s="58">
        <f t="shared" si="72"/>
        <v>0</v>
      </c>
      <c r="E933" s="81">
        <f t="shared" si="73"/>
        <v>0</v>
      </c>
      <c r="F933" s="83">
        <f t="shared" si="74"/>
        <v>0</v>
      </c>
      <c r="G933" s="59" t="s">
        <v>8</v>
      </c>
      <c r="H933" s="59">
        <f t="shared" si="71"/>
        <v>0</v>
      </c>
    </row>
    <row r="934" spans="1:8">
      <c r="A934" s="98" t="e">
        <f>#REF!</f>
        <v>#REF!</v>
      </c>
      <c r="B934" s="57" t="e">
        <f t="shared" si="70"/>
        <v>#VALUE!</v>
      </c>
      <c r="C934" s="57" t="s">
        <v>101</v>
      </c>
      <c r="D934" s="58">
        <f t="shared" si="72"/>
        <v>0</v>
      </c>
      <c r="E934" s="81">
        <f t="shared" si="73"/>
        <v>0</v>
      </c>
      <c r="F934" s="83">
        <f t="shared" si="74"/>
        <v>0</v>
      </c>
      <c r="G934" s="59" t="s">
        <v>8</v>
      </c>
      <c r="H934" s="59">
        <f t="shared" si="71"/>
        <v>0</v>
      </c>
    </row>
    <row r="935" spans="1:8">
      <c r="A935" s="98" t="e">
        <f>#REF!</f>
        <v>#REF!</v>
      </c>
      <c r="B935" s="57" t="e">
        <f t="shared" si="70"/>
        <v>#VALUE!</v>
      </c>
      <c r="C935" s="57" t="s">
        <v>101</v>
      </c>
      <c r="D935" s="58">
        <f t="shared" si="72"/>
        <v>0</v>
      </c>
      <c r="E935" s="81">
        <f t="shared" si="73"/>
        <v>0</v>
      </c>
      <c r="F935" s="83">
        <f t="shared" si="74"/>
        <v>0</v>
      </c>
      <c r="G935" s="59" t="s">
        <v>8</v>
      </c>
      <c r="H935" s="59">
        <f t="shared" si="71"/>
        <v>0</v>
      </c>
    </row>
    <row r="936" spans="1:8">
      <c r="A936" s="98" t="e">
        <f>#REF!</f>
        <v>#REF!</v>
      </c>
      <c r="B936" s="57" t="e">
        <f t="shared" si="70"/>
        <v>#VALUE!</v>
      </c>
      <c r="C936" s="57" t="s">
        <v>101</v>
      </c>
      <c r="D936" s="58">
        <f t="shared" si="72"/>
        <v>0</v>
      </c>
      <c r="E936" s="81">
        <f t="shared" si="73"/>
        <v>0</v>
      </c>
      <c r="F936" s="83">
        <f t="shared" si="74"/>
        <v>0</v>
      </c>
      <c r="G936" s="59" t="s">
        <v>8</v>
      </c>
      <c r="H936" s="59">
        <f t="shared" si="71"/>
        <v>0</v>
      </c>
    </row>
    <row r="937" spans="1:8">
      <c r="A937" s="98" t="e">
        <f>#REF!</f>
        <v>#REF!</v>
      </c>
      <c r="B937" s="57" t="e">
        <f t="shared" si="70"/>
        <v>#VALUE!</v>
      </c>
      <c r="C937" s="57" t="s">
        <v>101</v>
      </c>
      <c r="D937" s="58">
        <f t="shared" si="72"/>
        <v>0</v>
      </c>
      <c r="E937" s="81">
        <f t="shared" si="73"/>
        <v>0</v>
      </c>
      <c r="F937" s="83">
        <f t="shared" si="74"/>
        <v>0</v>
      </c>
      <c r="G937" s="59" t="s">
        <v>8</v>
      </c>
      <c r="H937" s="59">
        <f t="shared" si="71"/>
        <v>0</v>
      </c>
    </row>
    <row r="938" spans="1:8">
      <c r="A938" s="98" t="e">
        <f>#REF!</f>
        <v>#REF!</v>
      </c>
      <c r="B938" s="57" t="e">
        <f t="shared" si="70"/>
        <v>#VALUE!</v>
      </c>
      <c r="C938" s="57" t="s">
        <v>101</v>
      </c>
      <c r="D938" s="58">
        <f t="shared" si="72"/>
        <v>0</v>
      </c>
      <c r="E938" s="81">
        <f t="shared" si="73"/>
        <v>0</v>
      </c>
      <c r="F938" s="83">
        <f t="shared" si="74"/>
        <v>0</v>
      </c>
      <c r="G938" s="59" t="s">
        <v>8</v>
      </c>
      <c r="H938" s="59">
        <f t="shared" si="71"/>
        <v>0</v>
      </c>
    </row>
    <row r="939" spans="1:8">
      <c r="A939" s="98" t="e">
        <f>#REF!</f>
        <v>#REF!</v>
      </c>
      <c r="B939" s="57" t="e">
        <f t="shared" si="70"/>
        <v>#VALUE!</v>
      </c>
      <c r="C939" s="57" t="s">
        <v>101</v>
      </c>
      <c r="D939" s="58">
        <f t="shared" si="72"/>
        <v>0</v>
      </c>
      <c r="E939" s="81">
        <f t="shared" si="73"/>
        <v>0</v>
      </c>
      <c r="F939" s="83">
        <f t="shared" si="74"/>
        <v>0</v>
      </c>
      <c r="G939" s="59" t="s">
        <v>8</v>
      </c>
      <c r="H939" s="59">
        <f t="shared" si="71"/>
        <v>0</v>
      </c>
    </row>
    <row r="940" spans="1:8">
      <c r="A940" s="98" t="e">
        <f>#REF!</f>
        <v>#REF!</v>
      </c>
      <c r="B940" s="57" t="e">
        <f t="shared" si="70"/>
        <v>#VALUE!</v>
      </c>
      <c r="C940" s="57" t="s">
        <v>101</v>
      </c>
      <c r="D940" s="58">
        <f t="shared" si="72"/>
        <v>0</v>
      </c>
      <c r="E940" s="81">
        <f t="shared" si="73"/>
        <v>0</v>
      </c>
      <c r="F940" s="83">
        <f t="shared" si="74"/>
        <v>0</v>
      </c>
      <c r="G940" s="59" t="s">
        <v>8</v>
      </c>
      <c r="H940" s="59">
        <f t="shared" si="71"/>
        <v>0</v>
      </c>
    </row>
    <row r="941" spans="1:8">
      <c r="A941" s="98" t="e">
        <f>#REF!</f>
        <v>#REF!</v>
      </c>
      <c r="B941" s="57" t="e">
        <f t="shared" si="70"/>
        <v>#VALUE!</v>
      </c>
      <c r="C941" s="57" t="s">
        <v>101</v>
      </c>
      <c r="D941" s="58">
        <f t="shared" si="72"/>
        <v>0</v>
      </c>
      <c r="E941" s="81">
        <f t="shared" si="73"/>
        <v>0</v>
      </c>
      <c r="F941" s="83">
        <f t="shared" si="74"/>
        <v>0</v>
      </c>
      <c r="G941" s="59" t="s">
        <v>8</v>
      </c>
      <c r="H941" s="59">
        <f t="shared" si="71"/>
        <v>0</v>
      </c>
    </row>
    <row r="942" spans="1:8">
      <c r="A942" s="98" t="e">
        <f>#REF!</f>
        <v>#REF!</v>
      </c>
      <c r="B942" s="57" t="e">
        <f t="shared" si="70"/>
        <v>#VALUE!</v>
      </c>
      <c r="C942" s="57" t="s">
        <v>101</v>
      </c>
      <c r="D942" s="58">
        <f t="shared" si="72"/>
        <v>0</v>
      </c>
      <c r="E942" s="81">
        <f t="shared" si="73"/>
        <v>0</v>
      </c>
      <c r="F942" s="83">
        <f t="shared" si="74"/>
        <v>0</v>
      </c>
      <c r="G942" s="59" t="s">
        <v>8</v>
      </c>
      <c r="H942" s="59">
        <f t="shared" si="71"/>
        <v>0</v>
      </c>
    </row>
    <row r="943" spans="1:8">
      <c r="A943" s="98" t="e">
        <f>#REF!</f>
        <v>#REF!</v>
      </c>
      <c r="B943" s="57" t="e">
        <f t="shared" si="70"/>
        <v>#VALUE!</v>
      </c>
      <c r="C943" s="57" t="s">
        <v>101</v>
      </c>
      <c r="D943" s="58">
        <f t="shared" si="72"/>
        <v>0</v>
      </c>
      <c r="E943" s="81">
        <f t="shared" si="73"/>
        <v>0</v>
      </c>
      <c r="F943" s="83">
        <f t="shared" si="74"/>
        <v>0</v>
      </c>
      <c r="G943" s="59" t="s">
        <v>8</v>
      </c>
      <c r="H943" s="59">
        <f t="shared" si="71"/>
        <v>0</v>
      </c>
    </row>
    <row r="944" spans="1:8">
      <c r="A944" s="98" t="e">
        <f>#REF!</f>
        <v>#REF!</v>
      </c>
      <c r="B944" s="57" t="e">
        <f>MID(O948,FIND(" ",O948)+1,8)</f>
        <v>#VALUE!</v>
      </c>
      <c r="C944" s="57" t="s">
        <v>101</v>
      </c>
      <c r="D944" s="58">
        <f t="shared" si="72"/>
        <v>0</v>
      </c>
      <c r="E944" s="81">
        <f t="shared" si="73"/>
        <v>0</v>
      </c>
      <c r="F944" s="83">
        <f t="shared" si="74"/>
        <v>0</v>
      </c>
      <c r="G944" s="59" t="s">
        <v>8</v>
      </c>
      <c r="H944" s="59">
        <f>Q948</f>
        <v>0</v>
      </c>
    </row>
    <row r="945" spans="1:8">
      <c r="A945" s="98" t="e">
        <f>#REF!</f>
        <v>#REF!</v>
      </c>
      <c r="B945" s="57" t="e">
        <f>MID(O949,FIND(" ",O949)+1,8)</f>
        <v>#VALUE!</v>
      </c>
      <c r="C945" s="57" t="s">
        <v>101</v>
      </c>
      <c r="D945" s="58">
        <f t="shared" si="72"/>
        <v>0</v>
      </c>
      <c r="E945" s="81">
        <f t="shared" si="73"/>
        <v>0</v>
      </c>
      <c r="F945" s="83">
        <f t="shared" si="74"/>
        <v>0</v>
      </c>
      <c r="G945" s="59" t="s">
        <v>8</v>
      </c>
      <c r="H945" s="59">
        <f>Q949</f>
        <v>0</v>
      </c>
    </row>
    <row r="946" spans="1:8">
      <c r="A946" s="98" t="e">
        <f>#REF!</f>
        <v>#REF!</v>
      </c>
      <c r="B946" s="57" t="e">
        <f>MID(O950,FIND(" ",O950)+1,8)</f>
        <v>#VALUE!</v>
      </c>
      <c r="C946" s="57" t="s">
        <v>101</v>
      </c>
      <c r="D946" s="58">
        <f t="shared" si="72"/>
        <v>0</v>
      </c>
      <c r="E946" s="81">
        <f t="shared" si="73"/>
        <v>0</v>
      </c>
      <c r="F946" s="83">
        <f t="shared" si="74"/>
        <v>0</v>
      </c>
      <c r="G946" s="59" t="s">
        <v>8</v>
      </c>
      <c r="H946" s="59">
        <f>Q950</f>
        <v>0</v>
      </c>
    </row>
    <row r="947" spans="1:8">
      <c r="A947" s="98" t="e">
        <f>#REF!</f>
        <v>#REF!</v>
      </c>
      <c r="B947" s="57" t="e">
        <f>MID(O951,FIND(" ",O951)+1,8)</f>
        <v>#VALUE!</v>
      </c>
      <c r="C947" s="57" t="s">
        <v>101</v>
      </c>
      <c r="D947" s="58">
        <f t="shared" si="72"/>
        <v>0</v>
      </c>
      <c r="E947" s="81">
        <f t="shared" si="73"/>
        <v>0</v>
      </c>
      <c r="F947" s="83">
        <f t="shared" si="74"/>
        <v>0</v>
      </c>
      <c r="G947" s="59" t="s">
        <v>8</v>
      </c>
      <c r="H947" s="59">
        <f>Q951</f>
        <v>0</v>
      </c>
    </row>
    <row r="948" spans="1:8">
      <c r="A948" s="98" t="e">
        <f>#REF!</f>
        <v>#REF!</v>
      </c>
      <c r="B948" s="57" t="e">
        <f t="shared" ref="B948:B953" si="75">MID(O948,FIND(" ",O948)+1,8)</f>
        <v>#VALUE!</v>
      </c>
      <c r="C948" s="57" t="s">
        <v>101</v>
      </c>
      <c r="D948" s="58">
        <f t="shared" si="72"/>
        <v>0</v>
      </c>
      <c r="E948" s="81">
        <f t="shared" si="73"/>
        <v>0</v>
      </c>
      <c r="F948" s="83">
        <f t="shared" si="74"/>
        <v>0</v>
      </c>
      <c r="G948" s="59" t="s">
        <v>8</v>
      </c>
      <c r="H948" s="59">
        <f t="shared" ref="H948:H953" si="76">Q948</f>
        <v>0</v>
      </c>
    </row>
    <row r="949" spans="1:8">
      <c r="A949" s="98" t="e">
        <f>#REF!</f>
        <v>#REF!</v>
      </c>
      <c r="B949" s="57" t="e">
        <f t="shared" si="75"/>
        <v>#VALUE!</v>
      </c>
      <c r="C949" s="57" t="s">
        <v>101</v>
      </c>
      <c r="D949" s="58">
        <f t="shared" si="72"/>
        <v>0</v>
      </c>
      <c r="E949" s="81">
        <f t="shared" si="73"/>
        <v>0</v>
      </c>
      <c r="F949" s="83">
        <f t="shared" si="74"/>
        <v>0</v>
      </c>
      <c r="G949" s="59" t="s">
        <v>8</v>
      </c>
      <c r="H949" s="59">
        <f t="shared" si="76"/>
        <v>0</v>
      </c>
    </row>
    <row r="950" spans="1:8">
      <c r="A950" s="98" t="e">
        <f>#REF!</f>
        <v>#REF!</v>
      </c>
      <c r="B950" s="57" t="e">
        <f t="shared" si="75"/>
        <v>#VALUE!</v>
      </c>
      <c r="C950" s="57" t="s">
        <v>101</v>
      </c>
      <c r="D950" s="58">
        <f t="shared" si="72"/>
        <v>0</v>
      </c>
      <c r="E950" s="81">
        <f t="shared" si="73"/>
        <v>0</v>
      </c>
      <c r="F950" s="83">
        <f t="shared" si="74"/>
        <v>0</v>
      </c>
      <c r="G950" s="59" t="s">
        <v>8</v>
      </c>
      <c r="H950" s="59">
        <f t="shared" si="76"/>
        <v>0</v>
      </c>
    </row>
    <row r="951" spans="1:8">
      <c r="A951" s="98" t="e">
        <f>#REF!</f>
        <v>#REF!</v>
      </c>
      <c r="B951" s="57" t="e">
        <f t="shared" si="75"/>
        <v>#VALUE!</v>
      </c>
      <c r="C951" s="57" t="s">
        <v>101</v>
      </c>
      <c r="D951" s="58">
        <f t="shared" si="72"/>
        <v>0</v>
      </c>
      <c r="E951" s="81">
        <f t="shared" si="73"/>
        <v>0</v>
      </c>
      <c r="F951" s="83">
        <f t="shared" si="74"/>
        <v>0</v>
      </c>
      <c r="G951" s="59" t="s">
        <v>8</v>
      </c>
      <c r="H951" s="59">
        <f t="shared" si="76"/>
        <v>0</v>
      </c>
    </row>
    <row r="952" spans="1:8">
      <c r="A952" s="98" t="e">
        <f>#REF!</f>
        <v>#REF!</v>
      </c>
      <c r="B952" s="57" t="e">
        <f t="shared" si="75"/>
        <v>#VALUE!</v>
      </c>
      <c r="C952" s="57" t="s">
        <v>101</v>
      </c>
      <c r="D952" s="58">
        <f t="shared" si="72"/>
        <v>0</v>
      </c>
      <c r="E952" s="81">
        <f t="shared" si="73"/>
        <v>0</v>
      </c>
      <c r="F952" s="83">
        <f t="shared" si="74"/>
        <v>0</v>
      </c>
      <c r="G952" s="59" t="s">
        <v>8</v>
      </c>
      <c r="H952" s="59">
        <f t="shared" si="76"/>
        <v>0</v>
      </c>
    </row>
    <row r="953" spans="1:8">
      <c r="A953" s="98" t="e">
        <f>#REF!</f>
        <v>#REF!</v>
      </c>
      <c r="B953" s="57" t="e">
        <f t="shared" si="75"/>
        <v>#VALUE!</v>
      </c>
      <c r="C953" s="57" t="s">
        <v>101</v>
      </c>
      <c r="D953" s="58">
        <f t="shared" si="72"/>
        <v>0</v>
      </c>
      <c r="E953" s="81">
        <f t="shared" si="73"/>
        <v>0</v>
      </c>
      <c r="F953" s="83">
        <f t="shared" si="74"/>
        <v>0</v>
      </c>
      <c r="G953" s="59" t="s">
        <v>8</v>
      </c>
      <c r="H953" s="59">
        <f t="shared" si="76"/>
        <v>0</v>
      </c>
    </row>
    <row r="954" spans="1:8">
      <c r="A954" s="98" t="e">
        <f>#REF!</f>
        <v>#REF!</v>
      </c>
      <c r="B954" s="57" t="e">
        <f t="shared" ref="B954:B957" si="77">MID(O958,FIND(" ",O958)+1,8)</f>
        <v>#VALUE!</v>
      </c>
      <c r="C954" s="57" t="s">
        <v>101</v>
      </c>
      <c r="D954" s="58">
        <f t="shared" si="72"/>
        <v>0</v>
      </c>
      <c r="E954" s="81">
        <f t="shared" si="73"/>
        <v>0</v>
      </c>
      <c r="F954" s="83">
        <f t="shared" si="74"/>
        <v>0</v>
      </c>
      <c r="G954" s="59" t="s">
        <v>8</v>
      </c>
      <c r="H954" s="59">
        <f t="shared" ref="H954:H957" si="78">Q958</f>
        <v>0</v>
      </c>
    </row>
    <row r="955" spans="1:8">
      <c r="A955" s="98" t="e">
        <f>#REF!</f>
        <v>#REF!</v>
      </c>
      <c r="B955" s="57" t="e">
        <f t="shared" si="77"/>
        <v>#VALUE!</v>
      </c>
      <c r="C955" s="57" t="s">
        <v>101</v>
      </c>
      <c r="D955" s="58">
        <f t="shared" si="72"/>
        <v>0</v>
      </c>
      <c r="E955" s="81">
        <f t="shared" si="73"/>
        <v>0</v>
      </c>
      <c r="F955" s="83">
        <f t="shared" si="74"/>
        <v>0</v>
      </c>
      <c r="G955" s="59" t="s">
        <v>8</v>
      </c>
      <c r="H955" s="59">
        <f t="shared" si="78"/>
        <v>0</v>
      </c>
    </row>
    <row r="956" spans="1:8">
      <c r="A956" s="98" t="e">
        <f>#REF!</f>
        <v>#REF!</v>
      </c>
      <c r="B956" s="57" t="e">
        <f t="shared" si="77"/>
        <v>#VALUE!</v>
      </c>
      <c r="C956" s="57" t="s">
        <v>101</v>
      </c>
      <c r="D956" s="58">
        <f t="shared" si="72"/>
        <v>0</v>
      </c>
      <c r="E956" s="81">
        <f t="shared" si="73"/>
        <v>0</v>
      </c>
      <c r="F956" s="83">
        <f t="shared" si="74"/>
        <v>0</v>
      </c>
      <c r="G956" s="59" t="s">
        <v>8</v>
      </c>
      <c r="H956" s="59">
        <f t="shared" si="78"/>
        <v>0</v>
      </c>
    </row>
    <row r="957" spans="1:8">
      <c r="A957" s="98" t="e">
        <f>#REF!</f>
        <v>#REF!</v>
      </c>
      <c r="B957" s="57" t="e">
        <f t="shared" si="77"/>
        <v>#VALUE!</v>
      </c>
      <c r="C957" s="57" t="s">
        <v>101</v>
      </c>
      <c r="D957" s="58">
        <f t="shared" si="72"/>
        <v>0</v>
      </c>
      <c r="E957" s="81">
        <f t="shared" si="73"/>
        <v>0</v>
      </c>
      <c r="F957" s="83">
        <f t="shared" si="74"/>
        <v>0</v>
      </c>
      <c r="G957" s="59" t="s">
        <v>8</v>
      </c>
      <c r="H957" s="59">
        <f t="shared" si="78"/>
        <v>0</v>
      </c>
    </row>
    <row r="958" spans="1:8">
      <c r="A958" s="98" t="e">
        <f>#REF!</f>
        <v>#REF!</v>
      </c>
      <c r="B958" s="57" t="e">
        <f t="shared" ref="B958:B963" si="79">MID(O958,FIND(" ",O958)+1,8)</f>
        <v>#VALUE!</v>
      </c>
      <c r="C958" s="57" t="s">
        <v>101</v>
      </c>
      <c r="D958" s="58">
        <f t="shared" si="72"/>
        <v>0</v>
      </c>
      <c r="E958" s="81">
        <f t="shared" si="73"/>
        <v>0</v>
      </c>
      <c r="F958" s="83">
        <f t="shared" si="74"/>
        <v>0</v>
      </c>
      <c r="G958" s="59" t="s">
        <v>8</v>
      </c>
      <c r="H958" s="59">
        <f t="shared" ref="H958:H963" si="80">Q958</f>
        <v>0</v>
      </c>
    </row>
    <row r="959" spans="1:8">
      <c r="A959" s="98" t="e">
        <f>#REF!</f>
        <v>#REF!</v>
      </c>
      <c r="B959" s="57" t="e">
        <f t="shared" si="79"/>
        <v>#VALUE!</v>
      </c>
      <c r="C959" s="57" t="s">
        <v>101</v>
      </c>
      <c r="D959" s="58">
        <f t="shared" si="72"/>
        <v>0</v>
      </c>
      <c r="E959" s="81">
        <f t="shared" si="73"/>
        <v>0</v>
      </c>
      <c r="F959" s="83">
        <f t="shared" si="74"/>
        <v>0</v>
      </c>
      <c r="G959" s="59" t="s">
        <v>8</v>
      </c>
      <c r="H959" s="59">
        <f t="shared" si="80"/>
        <v>0</v>
      </c>
    </row>
    <row r="960" spans="1:8">
      <c r="A960" s="98" t="e">
        <f>#REF!</f>
        <v>#REF!</v>
      </c>
      <c r="B960" s="57" t="e">
        <f t="shared" si="79"/>
        <v>#VALUE!</v>
      </c>
      <c r="C960" s="57" t="s">
        <v>101</v>
      </c>
      <c r="D960" s="58">
        <f t="shared" si="72"/>
        <v>0</v>
      </c>
      <c r="E960" s="81">
        <f t="shared" si="73"/>
        <v>0</v>
      </c>
      <c r="F960" s="83">
        <f t="shared" si="74"/>
        <v>0</v>
      </c>
      <c r="G960" s="59" t="s">
        <v>8</v>
      </c>
      <c r="H960" s="59">
        <f t="shared" si="80"/>
        <v>0</v>
      </c>
    </row>
    <row r="961" spans="1:8">
      <c r="A961" s="98" t="e">
        <f>#REF!</f>
        <v>#REF!</v>
      </c>
      <c r="B961" s="57" t="e">
        <f t="shared" si="79"/>
        <v>#VALUE!</v>
      </c>
      <c r="C961" s="57" t="s">
        <v>101</v>
      </c>
      <c r="D961" s="58">
        <f t="shared" si="72"/>
        <v>0</v>
      </c>
      <c r="E961" s="81">
        <f t="shared" si="73"/>
        <v>0</v>
      </c>
      <c r="F961" s="83">
        <f t="shared" si="74"/>
        <v>0</v>
      </c>
      <c r="G961" s="59" t="s">
        <v>8</v>
      </c>
      <c r="H961" s="59">
        <f t="shared" si="80"/>
        <v>0</v>
      </c>
    </row>
    <row r="962" spans="1:8">
      <c r="A962" s="98" t="e">
        <f>#REF!</f>
        <v>#REF!</v>
      </c>
      <c r="B962" s="57" t="e">
        <f t="shared" si="79"/>
        <v>#VALUE!</v>
      </c>
      <c r="C962" s="57" t="s">
        <v>101</v>
      </c>
      <c r="D962" s="58">
        <f t="shared" si="72"/>
        <v>0</v>
      </c>
      <c r="E962" s="81">
        <f t="shared" si="73"/>
        <v>0</v>
      </c>
      <c r="F962" s="83">
        <f t="shared" si="74"/>
        <v>0</v>
      </c>
      <c r="G962" s="59" t="s">
        <v>8</v>
      </c>
      <c r="H962" s="59">
        <f t="shared" si="80"/>
        <v>0</v>
      </c>
    </row>
    <row r="963" spans="1:8">
      <c r="A963" s="98" t="e">
        <f>#REF!</f>
        <v>#REF!</v>
      </c>
      <c r="B963" s="57" t="e">
        <f t="shared" si="79"/>
        <v>#VALUE!</v>
      </c>
      <c r="C963" s="57" t="s">
        <v>101</v>
      </c>
      <c r="D963" s="58">
        <f t="shared" ref="D963:D1026" si="81">L963</f>
        <v>0</v>
      </c>
      <c r="E963" s="81">
        <f t="shared" ref="E963:E1026" si="82">M963/100</f>
        <v>0</v>
      </c>
      <c r="F963" s="83">
        <f t="shared" ref="F963:F1026" si="83">(D963*E963)</f>
        <v>0</v>
      </c>
      <c r="G963" s="59" t="s">
        <v>8</v>
      </c>
      <c r="H963" s="59">
        <f t="shared" si="80"/>
        <v>0</v>
      </c>
    </row>
    <row r="964" spans="1:8">
      <c r="A964" s="98" t="e">
        <f>#REF!</f>
        <v>#REF!</v>
      </c>
      <c r="B964" s="57" t="e">
        <f t="shared" ref="B964:B967" si="84">MID(O968,FIND(" ",O968)+1,8)</f>
        <v>#VALUE!</v>
      </c>
      <c r="C964" s="57" t="s">
        <v>101</v>
      </c>
      <c r="D964" s="58">
        <f t="shared" si="81"/>
        <v>0</v>
      </c>
      <c r="E964" s="81">
        <f t="shared" si="82"/>
        <v>0</v>
      </c>
      <c r="F964" s="83">
        <f t="shared" si="83"/>
        <v>0</v>
      </c>
      <c r="G964" s="59" t="s">
        <v>8</v>
      </c>
      <c r="H964" s="59">
        <f t="shared" ref="H964:H967" si="85">Q968</f>
        <v>0</v>
      </c>
    </row>
    <row r="965" spans="1:8">
      <c r="A965" s="98" t="e">
        <f>#REF!</f>
        <v>#REF!</v>
      </c>
      <c r="B965" s="57" t="e">
        <f t="shared" si="84"/>
        <v>#VALUE!</v>
      </c>
      <c r="C965" s="57" t="s">
        <v>101</v>
      </c>
      <c r="D965" s="58">
        <f t="shared" si="81"/>
        <v>0</v>
      </c>
      <c r="E965" s="81">
        <f t="shared" si="82"/>
        <v>0</v>
      </c>
      <c r="F965" s="83">
        <f t="shared" si="83"/>
        <v>0</v>
      </c>
      <c r="G965" s="59" t="s">
        <v>8</v>
      </c>
      <c r="H965" s="59">
        <f t="shared" si="85"/>
        <v>0</v>
      </c>
    </row>
    <row r="966" spans="1:8">
      <c r="A966" s="98" t="e">
        <f>#REF!</f>
        <v>#REF!</v>
      </c>
      <c r="B966" s="57" t="e">
        <f t="shared" si="84"/>
        <v>#VALUE!</v>
      </c>
      <c r="C966" s="57" t="s">
        <v>101</v>
      </c>
      <c r="D966" s="58">
        <f t="shared" si="81"/>
        <v>0</v>
      </c>
      <c r="E966" s="81">
        <f t="shared" si="82"/>
        <v>0</v>
      </c>
      <c r="F966" s="83">
        <f t="shared" si="83"/>
        <v>0</v>
      </c>
      <c r="G966" s="59" t="s">
        <v>8</v>
      </c>
      <c r="H966" s="59">
        <f t="shared" si="85"/>
        <v>0</v>
      </c>
    </row>
    <row r="967" spans="1:8">
      <c r="A967" s="98" t="e">
        <f>#REF!</f>
        <v>#REF!</v>
      </c>
      <c r="B967" s="57" t="e">
        <f t="shared" si="84"/>
        <v>#VALUE!</v>
      </c>
      <c r="C967" s="57" t="s">
        <v>101</v>
      </c>
      <c r="D967" s="58">
        <f t="shared" si="81"/>
        <v>0</v>
      </c>
      <c r="E967" s="81">
        <f t="shared" si="82"/>
        <v>0</v>
      </c>
      <c r="F967" s="83">
        <f t="shared" si="83"/>
        <v>0</v>
      </c>
      <c r="G967" s="59" t="s">
        <v>8</v>
      </c>
      <c r="H967" s="59">
        <f t="shared" si="85"/>
        <v>0</v>
      </c>
    </row>
    <row r="968" spans="1:8">
      <c r="A968" s="98" t="e">
        <f>#REF!</f>
        <v>#REF!</v>
      </c>
      <c r="B968" s="57" t="e">
        <f t="shared" ref="B968:B973" si="86">MID(O968,FIND(" ",O968)+1,8)</f>
        <v>#VALUE!</v>
      </c>
      <c r="C968" s="57" t="s">
        <v>101</v>
      </c>
      <c r="D968" s="58">
        <f t="shared" si="81"/>
        <v>0</v>
      </c>
      <c r="E968" s="81">
        <f t="shared" si="82"/>
        <v>0</v>
      </c>
      <c r="F968" s="83">
        <f t="shared" si="83"/>
        <v>0</v>
      </c>
      <c r="G968" s="59" t="s">
        <v>8</v>
      </c>
      <c r="H968" s="59">
        <f t="shared" ref="H968:H973" si="87">Q968</f>
        <v>0</v>
      </c>
    </row>
    <row r="969" spans="1:8">
      <c r="A969" s="98" t="e">
        <f>#REF!</f>
        <v>#REF!</v>
      </c>
      <c r="B969" s="57" t="e">
        <f t="shared" si="86"/>
        <v>#VALUE!</v>
      </c>
      <c r="C969" s="57" t="s">
        <v>101</v>
      </c>
      <c r="D969" s="58">
        <f t="shared" si="81"/>
        <v>0</v>
      </c>
      <c r="E969" s="81">
        <f t="shared" si="82"/>
        <v>0</v>
      </c>
      <c r="F969" s="83">
        <f t="shared" si="83"/>
        <v>0</v>
      </c>
      <c r="G969" s="59" t="s">
        <v>8</v>
      </c>
      <c r="H969" s="59">
        <f t="shared" si="87"/>
        <v>0</v>
      </c>
    </row>
    <row r="970" spans="1:8">
      <c r="A970" s="98" t="e">
        <f>#REF!</f>
        <v>#REF!</v>
      </c>
      <c r="B970" s="57" t="e">
        <f t="shared" si="86"/>
        <v>#VALUE!</v>
      </c>
      <c r="C970" s="57" t="s">
        <v>101</v>
      </c>
      <c r="D970" s="58">
        <f t="shared" si="81"/>
        <v>0</v>
      </c>
      <c r="E970" s="81">
        <f t="shared" si="82"/>
        <v>0</v>
      </c>
      <c r="F970" s="83">
        <f t="shared" si="83"/>
        <v>0</v>
      </c>
      <c r="G970" s="59" t="s">
        <v>8</v>
      </c>
      <c r="H970" s="59">
        <f t="shared" si="87"/>
        <v>0</v>
      </c>
    </row>
    <row r="971" spans="1:8">
      <c r="A971" s="98" t="e">
        <f>#REF!</f>
        <v>#REF!</v>
      </c>
      <c r="B971" s="57" t="e">
        <f t="shared" si="86"/>
        <v>#VALUE!</v>
      </c>
      <c r="C971" s="57" t="s">
        <v>101</v>
      </c>
      <c r="D971" s="58">
        <f t="shared" si="81"/>
        <v>0</v>
      </c>
      <c r="E971" s="81">
        <f t="shared" si="82"/>
        <v>0</v>
      </c>
      <c r="F971" s="83">
        <f t="shared" si="83"/>
        <v>0</v>
      </c>
      <c r="G971" s="59" t="s">
        <v>8</v>
      </c>
      <c r="H971" s="59">
        <f t="shared" si="87"/>
        <v>0</v>
      </c>
    </row>
    <row r="972" spans="1:8">
      <c r="A972" s="98" t="e">
        <f>#REF!</f>
        <v>#REF!</v>
      </c>
      <c r="B972" s="57" t="e">
        <f t="shared" si="86"/>
        <v>#VALUE!</v>
      </c>
      <c r="C972" s="57" t="s">
        <v>101</v>
      </c>
      <c r="D972" s="58">
        <f t="shared" si="81"/>
        <v>0</v>
      </c>
      <c r="E972" s="81">
        <f t="shared" si="82"/>
        <v>0</v>
      </c>
      <c r="F972" s="83">
        <f t="shared" si="83"/>
        <v>0</v>
      </c>
      <c r="G972" s="59" t="s">
        <v>8</v>
      </c>
      <c r="H972" s="59">
        <f t="shared" si="87"/>
        <v>0</v>
      </c>
    </row>
    <row r="973" spans="1:8">
      <c r="A973" s="98" t="e">
        <f>#REF!</f>
        <v>#REF!</v>
      </c>
      <c r="B973" s="57" t="e">
        <f t="shared" si="86"/>
        <v>#VALUE!</v>
      </c>
      <c r="C973" s="57" t="s">
        <v>101</v>
      </c>
      <c r="D973" s="58">
        <f t="shared" si="81"/>
        <v>0</v>
      </c>
      <c r="E973" s="81">
        <f t="shared" si="82"/>
        <v>0</v>
      </c>
      <c r="F973" s="83">
        <f t="shared" si="83"/>
        <v>0</v>
      </c>
      <c r="G973" s="59" t="s">
        <v>8</v>
      </c>
      <c r="H973" s="59">
        <f t="shared" si="87"/>
        <v>0</v>
      </c>
    </row>
    <row r="974" spans="1:8">
      <c r="A974" s="98" t="e">
        <f>#REF!</f>
        <v>#REF!</v>
      </c>
      <c r="B974" s="57" t="e">
        <f t="shared" ref="B974:B977" si="88">MID(O978,FIND(" ",O978)+1,8)</f>
        <v>#VALUE!</v>
      </c>
      <c r="C974" s="57" t="s">
        <v>101</v>
      </c>
      <c r="D974" s="58">
        <f t="shared" si="81"/>
        <v>0</v>
      </c>
      <c r="E974" s="81">
        <f t="shared" si="82"/>
        <v>0</v>
      </c>
      <c r="F974" s="83">
        <f t="shared" si="83"/>
        <v>0</v>
      </c>
      <c r="G974" s="59" t="s">
        <v>8</v>
      </c>
      <c r="H974" s="59">
        <f t="shared" ref="H974:H977" si="89">Q978</f>
        <v>0</v>
      </c>
    </row>
    <row r="975" spans="1:8">
      <c r="A975" s="98" t="e">
        <f>#REF!</f>
        <v>#REF!</v>
      </c>
      <c r="B975" s="57" t="e">
        <f t="shared" si="88"/>
        <v>#VALUE!</v>
      </c>
      <c r="C975" s="57" t="s">
        <v>101</v>
      </c>
      <c r="D975" s="58">
        <f t="shared" si="81"/>
        <v>0</v>
      </c>
      <c r="E975" s="81">
        <f t="shared" si="82"/>
        <v>0</v>
      </c>
      <c r="F975" s="83">
        <f t="shared" si="83"/>
        <v>0</v>
      </c>
      <c r="G975" s="59" t="s">
        <v>8</v>
      </c>
      <c r="H975" s="59">
        <f t="shared" si="89"/>
        <v>0</v>
      </c>
    </row>
    <row r="976" spans="1:8">
      <c r="A976" s="98" t="e">
        <f>#REF!</f>
        <v>#REF!</v>
      </c>
      <c r="B976" s="57" t="e">
        <f t="shared" si="88"/>
        <v>#VALUE!</v>
      </c>
      <c r="C976" s="57" t="s">
        <v>101</v>
      </c>
      <c r="D976" s="58">
        <f t="shared" si="81"/>
        <v>0</v>
      </c>
      <c r="E976" s="81">
        <f t="shared" si="82"/>
        <v>0</v>
      </c>
      <c r="F976" s="83">
        <f t="shared" si="83"/>
        <v>0</v>
      </c>
      <c r="G976" s="59" t="s">
        <v>8</v>
      </c>
      <c r="H976" s="59">
        <f t="shared" si="89"/>
        <v>0</v>
      </c>
    </row>
    <row r="977" spans="1:8">
      <c r="A977" s="98" t="e">
        <f>#REF!</f>
        <v>#REF!</v>
      </c>
      <c r="B977" s="57" t="e">
        <f t="shared" si="88"/>
        <v>#VALUE!</v>
      </c>
      <c r="C977" s="57" t="s">
        <v>101</v>
      </c>
      <c r="D977" s="58">
        <f t="shared" si="81"/>
        <v>0</v>
      </c>
      <c r="E977" s="81">
        <f t="shared" si="82"/>
        <v>0</v>
      </c>
      <c r="F977" s="83">
        <f t="shared" si="83"/>
        <v>0</v>
      </c>
      <c r="G977" s="59" t="s">
        <v>8</v>
      </c>
      <c r="H977" s="59">
        <f t="shared" si="89"/>
        <v>0</v>
      </c>
    </row>
    <row r="978" spans="1:8">
      <c r="A978" s="98" t="e">
        <f>#REF!</f>
        <v>#REF!</v>
      </c>
      <c r="B978" s="57" t="e">
        <f t="shared" ref="B978:B983" si="90">MID(O978,FIND(" ",O978)+1,8)</f>
        <v>#VALUE!</v>
      </c>
      <c r="C978" s="57" t="s">
        <v>101</v>
      </c>
      <c r="D978" s="58">
        <f t="shared" si="81"/>
        <v>0</v>
      </c>
      <c r="E978" s="81">
        <f t="shared" si="82"/>
        <v>0</v>
      </c>
      <c r="F978" s="83">
        <f t="shared" si="83"/>
        <v>0</v>
      </c>
      <c r="G978" s="59" t="s">
        <v>8</v>
      </c>
      <c r="H978" s="59">
        <f t="shared" ref="H978:H983" si="91">Q978</f>
        <v>0</v>
      </c>
    </row>
    <row r="979" spans="1:8">
      <c r="A979" s="98" t="e">
        <f>#REF!</f>
        <v>#REF!</v>
      </c>
      <c r="B979" s="57" t="e">
        <f t="shared" si="90"/>
        <v>#VALUE!</v>
      </c>
      <c r="C979" s="57" t="s">
        <v>101</v>
      </c>
      <c r="D979" s="58">
        <f t="shared" si="81"/>
        <v>0</v>
      </c>
      <c r="E979" s="81">
        <f t="shared" si="82"/>
        <v>0</v>
      </c>
      <c r="F979" s="83">
        <f t="shared" si="83"/>
        <v>0</v>
      </c>
      <c r="G979" s="59" t="s">
        <v>8</v>
      </c>
      <c r="H979" s="59">
        <f t="shared" si="91"/>
        <v>0</v>
      </c>
    </row>
    <row r="980" spans="1:8">
      <c r="A980" s="98" t="e">
        <f>#REF!</f>
        <v>#REF!</v>
      </c>
      <c r="B980" s="57" t="e">
        <f t="shared" si="90"/>
        <v>#VALUE!</v>
      </c>
      <c r="C980" s="57" t="s">
        <v>101</v>
      </c>
      <c r="D980" s="58">
        <f t="shared" si="81"/>
        <v>0</v>
      </c>
      <c r="E980" s="81">
        <f t="shared" si="82"/>
        <v>0</v>
      </c>
      <c r="F980" s="83">
        <f t="shared" si="83"/>
        <v>0</v>
      </c>
      <c r="G980" s="59" t="s">
        <v>8</v>
      </c>
      <c r="H980" s="59">
        <f t="shared" si="91"/>
        <v>0</v>
      </c>
    </row>
    <row r="981" spans="1:8">
      <c r="A981" s="98" t="e">
        <f>#REF!</f>
        <v>#REF!</v>
      </c>
      <c r="B981" s="57" t="e">
        <f t="shared" si="90"/>
        <v>#VALUE!</v>
      </c>
      <c r="C981" s="57" t="s">
        <v>101</v>
      </c>
      <c r="D981" s="58">
        <f t="shared" si="81"/>
        <v>0</v>
      </c>
      <c r="E981" s="81">
        <f t="shared" si="82"/>
        <v>0</v>
      </c>
      <c r="F981" s="83">
        <f t="shared" si="83"/>
        <v>0</v>
      </c>
      <c r="G981" s="59" t="s">
        <v>8</v>
      </c>
      <c r="H981" s="59">
        <f t="shared" si="91"/>
        <v>0</v>
      </c>
    </row>
    <row r="982" spans="1:8">
      <c r="A982" s="98" t="e">
        <f>#REF!</f>
        <v>#REF!</v>
      </c>
      <c r="B982" s="57" t="e">
        <f t="shared" si="90"/>
        <v>#VALUE!</v>
      </c>
      <c r="C982" s="57" t="s">
        <v>101</v>
      </c>
      <c r="D982" s="58">
        <f t="shared" si="81"/>
        <v>0</v>
      </c>
      <c r="E982" s="81">
        <f t="shared" si="82"/>
        <v>0</v>
      </c>
      <c r="F982" s="83">
        <f t="shared" si="83"/>
        <v>0</v>
      </c>
      <c r="G982" s="59" t="s">
        <v>8</v>
      </c>
      <c r="H982" s="59">
        <f t="shared" si="91"/>
        <v>0</v>
      </c>
    </row>
    <row r="983" spans="1:8">
      <c r="A983" s="98" t="e">
        <f>#REF!</f>
        <v>#REF!</v>
      </c>
      <c r="B983" s="57" t="e">
        <f t="shared" si="90"/>
        <v>#VALUE!</v>
      </c>
      <c r="C983" s="57" t="s">
        <v>101</v>
      </c>
      <c r="D983" s="58">
        <f t="shared" si="81"/>
        <v>0</v>
      </c>
      <c r="E983" s="81">
        <f t="shared" si="82"/>
        <v>0</v>
      </c>
      <c r="F983" s="83">
        <f t="shared" si="83"/>
        <v>0</v>
      </c>
      <c r="G983" s="59" t="s">
        <v>8</v>
      </c>
      <c r="H983" s="59">
        <f t="shared" si="91"/>
        <v>0</v>
      </c>
    </row>
    <row r="984" spans="1:8">
      <c r="A984" s="98" t="e">
        <f>#REF!</f>
        <v>#REF!</v>
      </c>
      <c r="B984" s="57" t="e">
        <f t="shared" ref="B984:B987" si="92">MID(O988,FIND(" ",O988)+1,8)</f>
        <v>#VALUE!</v>
      </c>
      <c r="C984" s="57" t="s">
        <v>101</v>
      </c>
      <c r="D984" s="58">
        <f t="shared" si="81"/>
        <v>0</v>
      </c>
      <c r="E984" s="81">
        <f t="shared" si="82"/>
        <v>0</v>
      </c>
      <c r="F984" s="83">
        <f t="shared" si="83"/>
        <v>0</v>
      </c>
      <c r="G984" s="59" t="s">
        <v>8</v>
      </c>
      <c r="H984" s="59">
        <f t="shared" ref="H984:H987" si="93">Q988</f>
        <v>0</v>
      </c>
    </row>
    <row r="985" spans="1:8">
      <c r="A985" s="98" t="e">
        <f>#REF!</f>
        <v>#REF!</v>
      </c>
      <c r="B985" s="57" t="e">
        <f t="shared" si="92"/>
        <v>#VALUE!</v>
      </c>
      <c r="C985" s="57" t="s">
        <v>101</v>
      </c>
      <c r="D985" s="58">
        <f t="shared" si="81"/>
        <v>0</v>
      </c>
      <c r="E985" s="81">
        <f t="shared" si="82"/>
        <v>0</v>
      </c>
      <c r="F985" s="83">
        <f t="shared" si="83"/>
        <v>0</v>
      </c>
      <c r="G985" s="59" t="s">
        <v>8</v>
      </c>
      <c r="H985" s="59">
        <f t="shared" si="93"/>
        <v>0</v>
      </c>
    </row>
    <row r="986" spans="1:8">
      <c r="A986" s="98" t="e">
        <f>#REF!</f>
        <v>#REF!</v>
      </c>
      <c r="B986" s="57" t="e">
        <f t="shared" si="92"/>
        <v>#VALUE!</v>
      </c>
      <c r="C986" s="57" t="s">
        <v>101</v>
      </c>
      <c r="D986" s="58">
        <f t="shared" si="81"/>
        <v>0</v>
      </c>
      <c r="E986" s="81">
        <f t="shared" si="82"/>
        <v>0</v>
      </c>
      <c r="F986" s="83">
        <f t="shared" si="83"/>
        <v>0</v>
      </c>
      <c r="G986" s="59" t="s">
        <v>8</v>
      </c>
      <c r="H986" s="59">
        <f t="shared" si="93"/>
        <v>0</v>
      </c>
    </row>
    <row r="987" spans="1:8">
      <c r="A987" s="98" t="e">
        <f>#REF!</f>
        <v>#REF!</v>
      </c>
      <c r="B987" s="57" t="e">
        <f t="shared" si="92"/>
        <v>#VALUE!</v>
      </c>
      <c r="C987" s="57" t="s">
        <v>101</v>
      </c>
      <c r="D987" s="58">
        <f t="shared" si="81"/>
        <v>0</v>
      </c>
      <c r="E987" s="81">
        <f t="shared" si="82"/>
        <v>0</v>
      </c>
      <c r="F987" s="83">
        <f t="shared" si="83"/>
        <v>0</v>
      </c>
      <c r="G987" s="59" t="s">
        <v>8</v>
      </c>
      <c r="H987" s="59">
        <f t="shared" si="93"/>
        <v>0</v>
      </c>
    </row>
    <row r="988" spans="1:8">
      <c r="A988" s="98" t="e">
        <f>#REF!</f>
        <v>#REF!</v>
      </c>
      <c r="B988" s="57" t="e">
        <f t="shared" ref="B988:B993" si="94">MID(O988,FIND(" ",O988)+1,8)</f>
        <v>#VALUE!</v>
      </c>
      <c r="C988" s="57" t="s">
        <v>101</v>
      </c>
      <c r="D988" s="58">
        <f t="shared" si="81"/>
        <v>0</v>
      </c>
      <c r="E988" s="81">
        <f t="shared" si="82"/>
        <v>0</v>
      </c>
      <c r="F988" s="83">
        <f t="shared" si="83"/>
        <v>0</v>
      </c>
      <c r="G988" s="59" t="s">
        <v>8</v>
      </c>
      <c r="H988" s="59">
        <f t="shared" ref="H988:H993" si="95">Q988</f>
        <v>0</v>
      </c>
    </row>
    <row r="989" spans="1:8">
      <c r="A989" s="98" t="e">
        <f>#REF!</f>
        <v>#REF!</v>
      </c>
      <c r="B989" s="57" t="e">
        <f t="shared" si="94"/>
        <v>#VALUE!</v>
      </c>
      <c r="C989" s="57" t="s">
        <v>101</v>
      </c>
      <c r="D989" s="58">
        <f t="shared" si="81"/>
        <v>0</v>
      </c>
      <c r="E989" s="81">
        <f t="shared" si="82"/>
        <v>0</v>
      </c>
      <c r="F989" s="83">
        <f t="shared" si="83"/>
        <v>0</v>
      </c>
      <c r="G989" s="59" t="s">
        <v>8</v>
      </c>
      <c r="H989" s="59">
        <f t="shared" si="95"/>
        <v>0</v>
      </c>
    </row>
    <row r="990" spans="1:8">
      <c r="A990" s="98" t="e">
        <f>#REF!</f>
        <v>#REF!</v>
      </c>
      <c r="B990" s="57" t="e">
        <f t="shared" si="94"/>
        <v>#VALUE!</v>
      </c>
      <c r="C990" s="57" t="s">
        <v>101</v>
      </c>
      <c r="D990" s="58">
        <f t="shared" si="81"/>
        <v>0</v>
      </c>
      <c r="E990" s="81">
        <f t="shared" si="82"/>
        <v>0</v>
      </c>
      <c r="F990" s="83">
        <f t="shared" si="83"/>
        <v>0</v>
      </c>
      <c r="G990" s="59" t="s">
        <v>8</v>
      </c>
      <c r="H990" s="59">
        <f t="shared" si="95"/>
        <v>0</v>
      </c>
    </row>
    <row r="991" spans="1:8">
      <c r="A991" s="98" t="e">
        <f>#REF!</f>
        <v>#REF!</v>
      </c>
      <c r="B991" s="57" t="e">
        <f t="shared" si="94"/>
        <v>#VALUE!</v>
      </c>
      <c r="C991" s="57" t="s">
        <v>101</v>
      </c>
      <c r="D991" s="58">
        <f t="shared" si="81"/>
        <v>0</v>
      </c>
      <c r="E991" s="81">
        <f t="shared" si="82"/>
        <v>0</v>
      </c>
      <c r="F991" s="83">
        <f t="shared" si="83"/>
        <v>0</v>
      </c>
      <c r="G991" s="59" t="s">
        <v>8</v>
      </c>
      <c r="H991" s="59">
        <f t="shared" si="95"/>
        <v>0</v>
      </c>
    </row>
    <row r="992" spans="1:8">
      <c r="A992" s="98" t="e">
        <f>#REF!</f>
        <v>#REF!</v>
      </c>
      <c r="B992" s="57" t="e">
        <f t="shared" si="94"/>
        <v>#VALUE!</v>
      </c>
      <c r="C992" s="57" t="s">
        <v>101</v>
      </c>
      <c r="D992" s="58">
        <f t="shared" si="81"/>
        <v>0</v>
      </c>
      <c r="E992" s="81">
        <f t="shared" si="82"/>
        <v>0</v>
      </c>
      <c r="F992" s="83">
        <f t="shared" si="83"/>
        <v>0</v>
      </c>
      <c r="G992" s="59" t="s">
        <v>8</v>
      </c>
      <c r="H992" s="59">
        <f t="shared" si="95"/>
        <v>0</v>
      </c>
    </row>
    <row r="993" spans="1:8">
      <c r="A993" s="98" t="e">
        <f>#REF!</f>
        <v>#REF!</v>
      </c>
      <c r="B993" s="57" t="e">
        <f t="shared" si="94"/>
        <v>#VALUE!</v>
      </c>
      <c r="C993" s="57" t="s">
        <v>101</v>
      </c>
      <c r="D993" s="58">
        <f t="shared" si="81"/>
        <v>0</v>
      </c>
      <c r="E993" s="81">
        <f t="shared" si="82"/>
        <v>0</v>
      </c>
      <c r="F993" s="83">
        <f t="shared" si="83"/>
        <v>0</v>
      </c>
      <c r="G993" s="59" t="s">
        <v>8</v>
      </c>
      <c r="H993" s="59">
        <f t="shared" si="95"/>
        <v>0</v>
      </c>
    </row>
    <row r="994" spans="1:8">
      <c r="A994" s="98" t="e">
        <f>#REF!</f>
        <v>#REF!</v>
      </c>
      <c r="B994" s="57" t="e">
        <f t="shared" ref="B994:B997" si="96">MID(O998,FIND(" ",O998)+1,8)</f>
        <v>#VALUE!</v>
      </c>
      <c r="C994" s="57" t="s">
        <v>101</v>
      </c>
      <c r="D994" s="58">
        <f t="shared" si="81"/>
        <v>0</v>
      </c>
      <c r="E994" s="81">
        <f t="shared" si="82"/>
        <v>0</v>
      </c>
      <c r="F994" s="83">
        <f t="shared" si="83"/>
        <v>0</v>
      </c>
      <c r="G994" s="59" t="s">
        <v>8</v>
      </c>
      <c r="H994" s="59">
        <f t="shared" ref="H994:H997" si="97">Q998</f>
        <v>0</v>
      </c>
    </row>
    <row r="995" spans="1:8">
      <c r="A995" s="98" t="e">
        <f>#REF!</f>
        <v>#REF!</v>
      </c>
      <c r="B995" s="57" t="e">
        <f t="shared" si="96"/>
        <v>#VALUE!</v>
      </c>
      <c r="C995" s="57" t="s">
        <v>101</v>
      </c>
      <c r="D995" s="58">
        <f t="shared" si="81"/>
        <v>0</v>
      </c>
      <c r="E995" s="81">
        <f t="shared" si="82"/>
        <v>0</v>
      </c>
      <c r="F995" s="83">
        <f t="shared" si="83"/>
        <v>0</v>
      </c>
      <c r="G995" s="59" t="s">
        <v>8</v>
      </c>
      <c r="H995" s="59">
        <f t="shared" si="97"/>
        <v>0</v>
      </c>
    </row>
    <row r="996" spans="1:8">
      <c r="A996" s="98" t="e">
        <f>#REF!</f>
        <v>#REF!</v>
      </c>
      <c r="B996" s="57" t="e">
        <f t="shared" si="96"/>
        <v>#VALUE!</v>
      </c>
      <c r="C996" s="57" t="s">
        <v>101</v>
      </c>
      <c r="D996" s="58">
        <f t="shared" si="81"/>
        <v>0</v>
      </c>
      <c r="E996" s="81">
        <f t="shared" si="82"/>
        <v>0</v>
      </c>
      <c r="F996" s="83">
        <f t="shared" si="83"/>
        <v>0</v>
      </c>
      <c r="G996" s="59" t="s">
        <v>8</v>
      </c>
      <c r="H996" s="59">
        <f t="shared" si="97"/>
        <v>0</v>
      </c>
    </row>
    <row r="997" spans="1:8">
      <c r="A997" s="98" t="e">
        <f>#REF!</f>
        <v>#REF!</v>
      </c>
      <c r="B997" s="57" t="e">
        <f t="shared" si="96"/>
        <v>#VALUE!</v>
      </c>
      <c r="C997" s="57" t="s">
        <v>101</v>
      </c>
      <c r="D997" s="58">
        <f t="shared" si="81"/>
        <v>0</v>
      </c>
      <c r="E997" s="81">
        <f t="shared" si="82"/>
        <v>0</v>
      </c>
      <c r="F997" s="83">
        <f t="shared" si="83"/>
        <v>0</v>
      </c>
      <c r="G997" s="59" t="s">
        <v>8</v>
      </c>
      <c r="H997" s="59">
        <f t="shared" si="97"/>
        <v>0</v>
      </c>
    </row>
    <row r="998" spans="1:8">
      <c r="A998" s="98" t="e">
        <f>#REF!</f>
        <v>#REF!</v>
      </c>
      <c r="B998" s="57" t="e">
        <f t="shared" ref="B998:B1003" si="98">MID(O998,FIND(" ",O998)+1,8)</f>
        <v>#VALUE!</v>
      </c>
      <c r="C998" s="57" t="s">
        <v>101</v>
      </c>
      <c r="D998" s="58">
        <f t="shared" si="81"/>
        <v>0</v>
      </c>
      <c r="E998" s="81">
        <f t="shared" si="82"/>
        <v>0</v>
      </c>
      <c r="F998" s="83">
        <f t="shared" si="83"/>
        <v>0</v>
      </c>
      <c r="G998" s="59" t="s">
        <v>8</v>
      </c>
      <c r="H998" s="59">
        <f t="shared" ref="H998:H1003" si="99">Q998</f>
        <v>0</v>
      </c>
    </row>
    <row r="999" spans="1:8">
      <c r="A999" s="98" t="e">
        <f>#REF!</f>
        <v>#REF!</v>
      </c>
      <c r="B999" s="57" t="e">
        <f t="shared" si="98"/>
        <v>#VALUE!</v>
      </c>
      <c r="C999" s="57" t="s">
        <v>101</v>
      </c>
      <c r="D999" s="58">
        <f t="shared" si="81"/>
        <v>0</v>
      </c>
      <c r="E999" s="81">
        <f t="shared" si="82"/>
        <v>0</v>
      </c>
      <c r="F999" s="83">
        <f t="shared" si="83"/>
        <v>0</v>
      </c>
      <c r="G999" s="59" t="s">
        <v>8</v>
      </c>
      <c r="H999" s="59">
        <f t="shared" si="99"/>
        <v>0</v>
      </c>
    </row>
    <row r="1000" spans="1:8">
      <c r="A1000" s="98" t="e">
        <f>#REF!</f>
        <v>#REF!</v>
      </c>
      <c r="B1000" s="57" t="e">
        <f t="shared" si="98"/>
        <v>#VALUE!</v>
      </c>
      <c r="C1000" s="57" t="s">
        <v>101</v>
      </c>
      <c r="D1000" s="58">
        <f t="shared" si="81"/>
        <v>0</v>
      </c>
      <c r="E1000" s="81">
        <f t="shared" si="82"/>
        <v>0</v>
      </c>
      <c r="F1000" s="83">
        <f t="shared" si="83"/>
        <v>0</v>
      </c>
      <c r="G1000" s="59" t="s">
        <v>8</v>
      </c>
      <c r="H1000" s="59">
        <f t="shared" si="99"/>
        <v>0</v>
      </c>
    </row>
    <row r="1001" spans="1:8">
      <c r="A1001" s="98" t="e">
        <f>#REF!</f>
        <v>#REF!</v>
      </c>
      <c r="B1001" s="57" t="e">
        <f t="shared" si="98"/>
        <v>#VALUE!</v>
      </c>
      <c r="C1001" s="57" t="s">
        <v>101</v>
      </c>
      <c r="D1001" s="58">
        <f t="shared" si="81"/>
        <v>0</v>
      </c>
      <c r="E1001" s="81">
        <f t="shared" si="82"/>
        <v>0</v>
      </c>
      <c r="F1001" s="83">
        <f t="shared" si="83"/>
        <v>0</v>
      </c>
      <c r="G1001" s="59" t="s">
        <v>8</v>
      </c>
      <c r="H1001" s="59">
        <f t="shared" si="99"/>
        <v>0</v>
      </c>
    </row>
    <row r="1002" spans="1:8">
      <c r="A1002" s="98" t="e">
        <f>#REF!</f>
        <v>#REF!</v>
      </c>
      <c r="B1002" s="57" t="e">
        <f t="shared" si="98"/>
        <v>#VALUE!</v>
      </c>
      <c r="C1002" s="57" t="s">
        <v>101</v>
      </c>
      <c r="D1002" s="58">
        <f t="shared" si="81"/>
        <v>0</v>
      </c>
      <c r="E1002" s="81">
        <f t="shared" si="82"/>
        <v>0</v>
      </c>
      <c r="F1002" s="83">
        <f t="shared" si="83"/>
        <v>0</v>
      </c>
      <c r="G1002" s="59" t="s">
        <v>8</v>
      </c>
      <c r="H1002" s="59">
        <f t="shared" si="99"/>
        <v>0</v>
      </c>
    </row>
    <row r="1003" spans="1:8">
      <c r="A1003" s="98" t="e">
        <f>#REF!</f>
        <v>#REF!</v>
      </c>
      <c r="B1003" s="57" t="e">
        <f t="shared" si="98"/>
        <v>#VALUE!</v>
      </c>
      <c r="C1003" s="57" t="s">
        <v>101</v>
      </c>
      <c r="D1003" s="58">
        <f t="shared" si="81"/>
        <v>0</v>
      </c>
      <c r="E1003" s="81">
        <f t="shared" si="82"/>
        <v>0</v>
      </c>
      <c r="F1003" s="83">
        <f t="shared" si="83"/>
        <v>0</v>
      </c>
      <c r="G1003" s="59" t="s">
        <v>8</v>
      </c>
      <c r="H1003" s="59">
        <f t="shared" si="99"/>
        <v>0</v>
      </c>
    </row>
    <row r="1004" spans="1:8">
      <c r="A1004" s="98" t="e">
        <f>#REF!</f>
        <v>#REF!</v>
      </c>
      <c r="B1004" s="57" t="e">
        <f t="shared" ref="B1004:B1007" si="100">MID(O1008,FIND(" ",O1008)+1,8)</f>
        <v>#VALUE!</v>
      </c>
      <c r="C1004" s="57" t="s">
        <v>101</v>
      </c>
      <c r="D1004" s="58">
        <f t="shared" si="81"/>
        <v>0</v>
      </c>
      <c r="E1004" s="81">
        <f t="shared" si="82"/>
        <v>0</v>
      </c>
      <c r="F1004" s="83">
        <f t="shared" si="83"/>
        <v>0</v>
      </c>
      <c r="G1004" s="59" t="s">
        <v>8</v>
      </c>
      <c r="H1004" s="59">
        <f t="shared" ref="H1004:H1007" si="101">Q1008</f>
        <v>0</v>
      </c>
    </row>
    <row r="1005" spans="1:8">
      <c r="A1005" s="98" t="e">
        <f>#REF!</f>
        <v>#REF!</v>
      </c>
      <c r="B1005" s="57" t="e">
        <f t="shared" si="100"/>
        <v>#VALUE!</v>
      </c>
      <c r="C1005" s="57" t="s">
        <v>101</v>
      </c>
      <c r="D1005" s="58">
        <f t="shared" si="81"/>
        <v>0</v>
      </c>
      <c r="E1005" s="81">
        <f t="shared" si="82"/>
        <v>0</v>
      </c>
      <c r="F1005" s="83">
        <f t="shared" si="83"/>
        <v>0</v>
      </c>
      <c r="G1005" s="59" t="s">
        <v>8</v>
      </c>
      <c r="H1005" s="59">
        <f t="shared" si="101"/>
        <v>0</v>
      </c>
    </row>
    <row r="1006" spans="1:8">
      <c r="A1006" s="98" t="e">
        <f>#REF!</f>
        <v>#REF!</v>
      </c>
      <c r="B1006" s="57" t="e">
        <f t="shared" si="100"/>
        <v>#VALUE!</v>
      </c>
      <c r="C1006" s="57" t="s">
        <v>101</v>
      </c>
      <c r="D1006" s="58">
        <f t="shared" si="81"/>
        <v>0</v>
      </c>
      <c r="E1006" s="81">
        <f t="shared" si="82"/>
        <v>0</v>
      </c>
      <c r="F1006" s="83">
        <f t="shared" si="83"/>
        <v>0</v>
      </c>
      <c r="G1006" s="59" t="s">
        <v>8</v>
      </c>
      <c r="H1006" s="59">
        <f t="shared" si="101"/>
        <v>0</v>
      </c>
    </row>
    <row r="1007" spans="1:8">
      <c r="A1007" s="98" t="e">
        <f>#REF!</f>
        <v>#REF!</v>
      </c>
      <c r="B1007" s="57" t="e">
        <f t="shared" si="100"/>
        <v>#VALUE!</v>
      </c>
      <c r="C1007" s="57" t="s">
        <v>101</v>
      </c>
      <c r="D1007" s="58">
        <f t="shared" si="81"/>
        <v>0</v>
      </c>
      <c r="E1007" s="81">
        <f t="shared" si="82"/>
        <v>0</v>
      </c>
      <c r="F1007" s="83">
        <f t="shared" si="83"/>
        <v>0</v>
      </c>
      <c r="G1007" s="59" t="s">
        <v>8</v>
      </c>
      <c r="H1007" s="59">
        <f t="shared" si="101"/>
        <v>0</v>
      </c>
    </row>
    <row r="1008" spans="1:8">
      <c r="A1008" s="98" t="e">
        <f>#REF!</f>
        <v>#REF!</v>
      </c>
      <c r="B1008" s="57" t="e">
        <f t="shared" ref="B1008:B1013" si="102">MID(O1008,FIND(" ",O1008)+1,8)</f>
        <v>#VALUE!</v>
      </c>
      <c r="C1008" s="57" t="s">
        <v>101</v>
      </c>
      <c r="D1008" s="58">
        <f t="shared" si="81"/>
        <v>0</v>
      </c>
      <c r="E1008" s="81">
        <f t="shared" si="82"/>
        <v>0</v>
      </c>
      <c r="F1008" s="83">
        <f t="shared" si="83"/>
        <v>0</v>
      </c>
      <c r="G1008" s="59" t="s">
        <v>8</v>
      </c>
      <c r="H1008" s="59">
        <f t="shared" ref="H1008:H1013" si="103">Q1008</f>
        <v>0</v>
      </c>
    </row>
    <row r="1009" spans="1:8">
      <c r="A1009" s="98" t="e">
        <f>#REF!</f>
        <v>#REF!</v>
      </c>
      <c r="B1009" s="57" t="e">
        <f t="shared" si="102"/>
        <v>#VALUE!</v>
      </c>
      <c r="C1009" s="57" t="s">
        <v>101</v>
      </c>
      <c r="D1009" s="58">
        <f t="shared" si="81"/>
        <v>0</v>
      </c>
      <c r="E1009" s="81">
        <f t="shared" si="82"/>
        <v>0</v>
      </c>
      <c r="F1009" s="83">
        <f t="shared" si="83"/>
        <v>0</v>
      </c>
      <c r="G1009" s="59" t="s">
        <v>8</v>
      </c>
      <c r="H1009" s="59">
        <f t="shared" si="103"/>
        <v>0</v>
      </c>
    </row>
    <row r="1010" spans="1:8">
      <c r="A1010" s="98" t="e">
        <f>#REF!</f>
        <v>#REF!</v>
      </c>
      <c r="B1010" s="57" t="e">
        <f t="shared" si="102"/>
        <v>#VALUE!</v>
      </c>
      <c r="C1010" s="57" t="s">
        <v>101</v>
      </c>
      <c r="D1010" s="58">
        <f t="shared" si="81"/>
        <v>0</v>
      </c>
      <c r="E1010" s="81">
        <f t="shared" si="82"/>
        <v>0</v>
      </c>
      <c r="F1010" s="83">
        <f t="shared" si="83"/>
        <v>0</v>
      </c>
      <c r="G1010" s="59" t="s">
        <v>8</v>
      </c>
      <c r="H1010" s="59">
        <f t="shared" si="103"/>
        <v>0</v>
      </c>
    </row>
    <row r="1011" spans="1:8">
      <c r="A1011" s="98" t="e">
        <f>#REF!</f>
        <v>#REF!</v>
      </c>
      <c r="B1011" s="57" t="e">
        <f t="shared" si="102"/>
        <v>#VALUE!</v>
      </c>
      <c r="C1011" s="57" t="s">
        <v>101</v>
      </c>
      <c r="D1011" s="58">
        <f t="shared" si="81"/>
        <v>0</v>
      </c>
      <c r="E1011" s="81">
        <f t="shared" si="82"/>
        <v>0</v>
      </c>
      <c r="F1011" s="83">
        <f t="shared" si="83"/>
        <v>0</v>
      </c>
      <c r="G1011" s="59" t="s">
        <v>8</v>
      </c>
      <c r="H1011" s="59">
        <f t="shared" si="103"/>
        <v>0</v>
      </c>
    </row>
    <row r="1012" spans="1:8">
      <c r="A1012" s="98" t="e">
        <f>#REF!</f>
        <v>#REF!</v>
      </c>
      <c r="B1012" s="57" t="e">
        <f t="shared" si="102"/>
        <v>#VALUE!</v>
      </c>
      <c r="C1012" s="57" t="s">
        <v>101</v>
      </c>
      <c r="D1012" s="58">
        <f t="shared" si="81"/>
        <v>0</v>
      </c>
      <c r="E1012" s="81">
        <f t="shared" si="82"/>
        <v>0</v>
      </c>
      <c r="F1012" s="83">
        <f t="shared" si="83"/>
        <v>0</v>
      </c>
      <c r="G1012" s="59" t="s">
        <v>8</v>
      </c>
      <c r="H1012" s="59">
        <f t="shared" si="103"/>
        <v>0</v>
      </c>
    </row>
    <row r="1013" spans="1:8">
      <c r="A1013" s="98" t="e">
        <f>#REF!</f>
        <v>#REF!</v>
      </c>
      <c r="B1013" s="57" t="e">
        <f t="shared" si="102"/>
        <v>#VALUE!</v>
      </c>
      <c r="C1013" s="57" t="s">
        <v>101</v>
      </c>
      <c r="D1013" s="58">
        <f t="shared" si="81"/>
        <v>0</v>
      </c>
      <c r="E1013" s="81">
        <f t="shared" si="82"/>
        <v>0</v>
      </c>
      <c r="F1013" s="83">
        <f t="shared" si="83"/>
        <v>0</v>
      </c>
      <c r="G1013" s="59" t="s">
        <v>8</v>
      </c>
      <c r="H1013" s="59">
        <f t="shared" si="103"/>
        <v>0</v>
      </c>
    </row>
    <row r="1014" spans="1:8">
      <c r="A1014" s="98" t="e">
        <f>#REF!</f>
        <v>#REF!</v>
      </c>
      <c r="B1014" s="57" t="e">
        <f t="shared" ref="B1014:B1017" si="104">MID(O1018,FIND(" ",O1018)+1,8)</f>
        <v>#VALUE!</v>
      </c>
      <c r="C1014" s="57" t="s">
        <v>101</v>
      </c>
      <c r="D1014" s="58">
        <f t="shared" si="81"/>
        <v>0</v>
      </c>
      <c r="E1014" s="81">
        <f t="shared" si="82"/>
        <v>0</v>
      </c>
      <c r="F1014" s="83">
        <f t="shared" si="83"/>
        <v>0</v>
      </c>
      <c r="G1014" s="59" t="s">
        <v>8</v>
      </c>
      <c r="H1014" s="59">
        <f t="shared" ref="H1014:H1017" si="105">Q1018</f>
        <v>0</v>
      </c>
    </row>
    <row r="1015" spans="1:8">
      <c r="A1015" s="98" t="e">
        <f>#REF!</f>
        <v>#REF!</v>
      </c>
      <c r="B1015" s="57" t="e">
        <f t="shared" si="104"/>
        <v>#VALUE!</v>
      </c>
      <c r="C1015" s="57" t="s">
        <v>101</v>
      </c>
      <c r="D1015" s="58">
        <f t="shared" si="81"/>
        <v>0</v>
      </c>
      <c r="E1015" s="81">
        <f t="shared" si="82"/>
        <v>0</v>
      </c>
      <c r="F1015" s="83">
        <f t="shared" si="83"/>
        <v>0</v>
      </c>
      <c r="G1015" s="59" t="s">
        <v>8</v>
      </c>
      <c r="H1015" s="59">
        <f t="shared" si="105"/>
        <v>0</v>
      </c>
    </row>
    <row r="1016" spans="1:8">
      <c r="A1016" s="98" t="e">
        <f>#REF!</f>
        <v>#REF!</v>
      </c>
      <c r="B1016" s="57" t="e">
        <f t="shared" si="104"/>
        <v>#VALUE!</v>
      </c>
      <c r="C1016" s="57" t="s">
        <v>101</v>
      </c>
      <c r="D1016" s="58">
        <f t="shared" si="81"/>
        <v>0</v>
      </c>
      <c r="E1016" s="81">
        <f t="shared" si="82"/>
        <v>0</v>
      </c>
      <c r="F1016" s="83">
        <f t="shared" si="83"/>
        <v>0</v>
      </c>
      <c r="G1016" s="59" t="s">
        <v>8</v>
      </c>
      <c r="H1016" s="59">
        <f t="shared" si="105"/>
        <v>0</v>
      </c>
    </row>
    <row r="1017" spans="1:8">
      <c r="A1017" s="98" t="e">
        <f>#REF!</f>
        <v>#REF!</v>
      </c>
      <c r="B1017" s="57" t="e">
        <f t="shared" si="104"/>
        <v>#VALUE!</v>
      </c>
      <c r="C1017" s="57" t="s">
        <v>101</v>
      </c>
      <c r="D1017" s="58">
        <f t="shared" si="81"/>
        <v>0</v>
      </c>
      <c r="E1017" s="81">
        <f t="shared" si="82"/>
        <v>0</v>
      </c>
      <c r="F1017" s="83">
        <f t="shared" si="83"/>
        <v>0</v>
      </c>
      <c r="G1017" s="59" t="s">
        <v>8</v>
      </c>
      <c r="H1017" s="59">
        <f t="shared" si="105"/>
        <v>0</v>
      </c>
    </row>
    <row r="1018" spans="1:8">
      <c r="A1018" s="98" t="e">
        <f>#REF!</f>
        <v>#REF!</v>
      </c>
      <c r="B1018" s="57" t="e">
        <f t="shared" ref="B1018:B1023" si="106">MID(O1018,FIND(" ",O1018)+1,8)</f>
        <v>#VALUE!</v>
      </c>
      <c r="C1018" s="57" t="s">
        <v>101</v>
      </c>
      <c r="D1018" s="58">
        <f t="shared" si="81"/>
        <v>0</v>
      </c>
      <c r="E1018" s="81">
        <f t="shared" si="82"/>
        <v>0</v>
      </c>
      <c r="F1018" s="83">
        <f t="shared" si="83"/>
        <v>0</v>
      </c>
      <c r="G1018" s="59" t="s">
        <v>8</v>
      </c>
      <c r="H1018" s="59">
        <f t="shared" ref="H1018:H1023" si="107">Q1018</f>
        <v>0</v>
      </c>
    </row>
    <row r="1019" spans="1:8">
      <c r="A1019" s="98" t="e">
        <f>#REF!</f>
        <v>#REF!</v>
      </c>
      <c r="B1019" s="57" t="e">
        <f t="shared" si="106"/>
        <v>#VALUE!</v>
      </c>
      <c r="C1019" s="57" t="s">
        <v>101</v>
      </c>
      <c r="D1019" s="58">
        <f t="shared" si="81"/>
        <v>0</v>
      </c>
      <c r="E1019" s="81">
        <f t="shared" si="82"/>
        <v>0</v>
      </c>
      <c r="F1019" s="83">
        <f t="shared" si="83"/>
        <v>0</v>
      </c>
      <c r="G1019" s="59" t="s">
        <v>8</v>
      </c>
      <c r="H1019" s="59">
        <f t="shared" si="107"/>
        <v>0</v>
      </c>
    </row>
    <row r="1020" spans="1:8">
      <c r="A1020" s="98" t="e">
        <f>#REF!</f>
        <v>#REF!</v>
      </c>
      <c r="B1020" s="57" t="e">
        <f t="shared" si="106"/>
        <v>#VALUE!</v>
      </c>
      <c r="C1020" s="57" t="s">
        <v>101</v>
      </c>
      <c r="D1020" s="58">
        <f t="shared" si="81"/>
        <v>0</v>
      </c>
      <c r="E1020" s="81">
        <f t="shared" si="82"/>
        <v>0</v>
      </c>
      <c r="F1020" s="83">
        <f t="shared" si="83"/>
        <v>0</v>
      </c>
      <c r="G1020" s="59" t="s">
        <v>8</v>
      </c>
      <c r="H1020" s="59">
        <f t="shared" si="107"/>
        <v>0</v>
      </c>
    </row>
    <row r="1021" spans="1:8">
      <c r="A1021" s="98" t="e">
        <f>#REF!</f>
        <v>#REF!</v>
      </c>
      <c r="B1021" s="57" t="e">
        <f t="shared" si="106"/>
        <v>#VALUE!</v>
      </c>
      <c r="C1021" s="57" t="s">
        <v>101</v>
      </c>
      <c r="D1021" s="58">
        <f t="shared" si="81"/>
        <v>0</v>
      </c>
      <c r="E1021" s="81">
        <f t="shared" si="82"/>
        <v>0</v>
      </c>
      <c r="F1021" s="83">
        <f t="shared" si="83"/>
        <v>0</v>
      </c>
      <c r="G1021" s="59" t="s">
        <v>8</v>
      </c>
      <c r="H1021" s="59">
        <f t="shared" si="107"/>
        <v>0</v>
      </c>
    </row>
    <row r="1022" spans="1:8">
      <c r="A1022" s="98" t="e">
        <f>#REF!</f>
        <v>#REF!</v>
      </c>
      <c r="B1022" s="57" t="e">
        <f t="shared" si="106"/>
        <v>#VALUE!</v>
      </c>
      <c r="C1022" s="57" t="s">
        <v>101</v>
      </c>
      <c r="D1022" s="58">
        <f t="shared" si="81"/>
        <v>0</v>
      </c>
      <c r="E1022" s="81">
        <f t="shared" si="82"/>
        <v>0</v>
      </c>
      <c r="F1022" s="83">
        <f t="shared" si="83"/>
        <v>0</v>
      </c>
      <c r="G1022" s="59" t="s">
        <v>8</v>
      </c>
      <c r="H1022" s="59">
        <f t="shared" si="107"/>
        <v>0</v>
      </c>
    </row>
    <row r="1023" spans="1:8">
      <c r="A1023" s="98" t="e">
        <f>#REF!</f>
        <v>#REF!</v>
      </c>
      <c r="B1023" s="57" t="e">
        <f t="shared" si="106"/>
        <v>#VALUE!</v>
      </c>
      <c r="C1023" s="57" t="s">
        <v>101</v>
      </c>
      <c r="D1023" s="58">
        <f t="shared" si="81"/>
        <v>0</v>
      </c>
      <c r="E1023" s="81">
        <f t="shared" si="82"/>
        <v>0</v>
      </c>
      <c r="F1023" s="83">
        <f t="shared" si="83"/>
        <v>0</v>
      </c>
      <c r="G1023" s="59" t="s">
        <v>8</v>
      </c>
      <c r="H1023" s="59">
        <f t="shared" si="107"/>
        <v>0</v>
      </c>
    </row>
    <row r="1024" spans="1:8">
      <c r="A1024" s="98" t="e">
        <f>#REF!</f>
        <v>#REF!</v>
      </c>
      <c r="B1024" s="57" t="e">
        <f t="shared" ref="B1024:B1027" si="108">MID(O1028,FIND(" ",O1028)+1,8)</f>
        <v>#VALUE!</v>
      </c>
      <c r="C1024" s="57" t="s">
        <v>101</v>
      </c>
      <c r="D1024" s="58">
        <f t="shared" si="81"/>
        <v>0</v>
      </c>
      <c r="E1024" s="81">
        <f t="shared" si="82"/>
        <v>0</v>
      </c>
      <c r="F1024" s="83">
        <f t="shared" si="83"/>
        <v>0</v>
      </c>
      <c r="G1024" s="59" t="s">
        <v>8</v>
      </c>
      <c r="H1024" s="59">
        <f t="shared" ref="H1024:H1027" si="109">Q1028</f>
        <v>0</v>
      </c>
    </row>
    <row r="1025" spans="1:8">
      <c r="A1025" s="98" t="e">
        <f>#REF!</f>
        <v>#REF!</v>
      </c>
      <c r="B1025" s="57" t="e">
        <f t="shared" si="108"/>
        <v>#VALUE!</v>
      </c>
      <c r="C1025" s="57" t="s">
        <v>101</v>
      </c>
      <c r="D1025" s="58">
        <f t="shared" si="81"/>
        <v>0</v>
      </c>
      <c r="E1025" s="81">
        <f t="shared" si="82"/>
        <v>0</v>
      </c>
      <c r="F1025" s="83">
        <f t="shared" si="83"/>
        <v>0</v>
      </c>
      <c r="G1025" s="59" t="s">
        <v>8</v>
      </c>
      <c r="H1025" s="59">
        <f t="shared" si="109"/>
        <v>0</v>
      </c>
    </row>
    <row r="1026" spans="1:8">
      <c r="A1026" s="98" t="e">
        <f>#REF!</f>
        <v>#REF!</v>
      </c>
      <c r="B1026" s="57" t="e">
        <f t="shared" si="108"/>
        <v>#VALUE!</v>
      </c>
      <c r="C1026" s="57" t="s">
        <v>101</v>
      </c>
      <c r="D1026" s="58">
        <f t="shared" si="81"/>
        <v>0</v>
      </c>
      <c r="E1026" s="81">
        <f t="shared" si="82"/>
        <v>0</v>
      </c>
      <c r="F1026" s="83">
        <f t="shared" si="83"/>
        <v>0</v>
      </c>
      <c r="G1026" s="59" t="s">
        <v>8</v>
      </c>
      <c r="H1026" s="59">
        <f t="shared" si="109"/>
        <v>0</v>
      </c>
    </row>
    <row r="1027" spans="1:8">
      <c r="A1027" s="98" t="e">
        <f>#REF!</f>
        <v>#REF!</v>
      </c>
      <c r="B1027" s="57" t="e">
        <f t="shared" si="108"/>
        <v>#VALUE!</v>
      </c>
      <c r="C1027" s="57" t="s">
        <v>101</v>
      </c>
      <c r="D1027" s="58">
        <f t="shared" ref="D1027:D1040" si="110">L1027</f>
        <v>0</v>
      </c>
      <c r="E1027" s="81">
        <f t="shared" ref="E1027:E1040" si="111">M1027/100</f>
        <v>0</v>
      </c>
      <c r="F1027" s="83">
        <f t="shared" ref="F1027:F1040" si="112">(D1027*E1027)</f>
        <v>0</v>
      </c>
      <c r="G1027" s="59" t="s">
        <v>8</v>
      </c>
      <c r="H1027" s="59">
        <f t="shared" si="109"/>
        <v>0</v>
      </c>
    </row>
    <row r="1028" spans="1:8">
      <c r="A1028" s="98" t="e">
        <f>#REF!</f>
        <v>#REF!</v>
      </c>
      <c r="B1028" s="57" t="e">
        <f t="shared" ref="B1028:B1033" si="113">MID(O1028,FIND(" ",O1028)+1,8)</f>
        <v>#VALUE!</v>
      </c>
      <c r="C1028" s="57" t="s">
        <v>101</v>
      </c>
      <c r="D1028" s="58">
        <f t="shared" si="110"/>
        <v>0</v>
      </c>
      <c r="E1028" s="81">
        <f t="shared" si="111"/>
        <v>0</v>
      </c>
      <c r="F1028" s="83">
        <f t="shared" si="112"/>
        <v>0</v>
      </c>
      <c r="G1028" s="59" t="s">
        <v>8</v>
      </c>
      <c r="H1028" s="59">
        <f t="shared" ref="H1028:H1033" si="114">Q1028</f>
        <v>0</v>
      </c>
    </row>
    <row r="1029" spans="1:8">
      <c r="A1029" s="98" t="e">
        <f>#REF!</f>
        <v>#REF!</v>
      </c>
      <c r="B1029" s="57" t="e">
        <f t="shared" si="113"/>
        <v>#VALUE!</v>
      </c>
      <c r="C1029" s="57" t="s">
        <v>101</v>
      </c>
      <c r="D1029" s="58">
        <f t="shared" si="110"/>
        <v>0</v>
      </c>
      <c r="E1029" s="81">
        <f t="shared" si="111"/>
        <v>0</v>
      </c>
      <c r="F1029" s="83">
        <f t="shared" si="112"/>
        <v>0</v>
      </c>
      <c r="G1029" s="59" t="s">
        <v>8</v>
      </c>
      <c r="H1029" s="59">
        <f t="shared" si="114"/>
        <v>0</v>
      </c>
    </row>
    <row r="1030" spans="1:8">
      <c r="A1030" s="98" t="e">
        <f>#REF!</f>
        <v>#REF!</v>
      </c>
      <c r="B1030" s="57" t="e">
        <f t="shared" si="113"/>
        <v>#VALUE!</v>
      </c>
      <c r="C1030" s="57" t="s">
        <v>101</v>
      </c>
      <c r="D1030" s="58">
        <f t="shared" si="110"/>
        <v>0</v>
      </c>
      <c r="E1030" s="81">
        <f t="shared" si="111"/>
        <v>0</v>
      </c>
      <c r="F1030" s="83">
        <f t="shared" si="112"/>
        <v>0</v>
      </c>
      <c r="G1030" s="59" t="s">
        <v>8</v>
      </c>
      <c r="H1030" s="59">
        <f t="shared" si="114"/>
        <v>0</v>
      </c>
    </row>
    <row r="1031" spans="1:8">
      <c r="A1031" s="98" t="e">
        <f>#REF!</f>
        <v>#REF!</v>
      </c>
      <c r="B1031" s="57" t="e">
        <f t="shared" si="113"/>
        <v>#VALUE!</v>
      </c>
      <c r="C1031" s="57" t="s">
        <v>101</v>
      </c>
      <c r="D1031" s="58">
        <f t="shared" si="110"/>
        <v>0</v>
      </c>
      <c r="E1031" s="81">
        <f t="shared" si="111"/>
        <v>0</v>
      </c>
      <c r="F1031" s="83">
        <f t="shared" si="112"/>
        <v>0</v>
      </c>
      <c r="G1031" s="59" t="s">
        <v>8</v>
      </c>
      <c r="H1031" s="59">
        <f t="shared" si="114"/>
        <v>0</v>
      </c>
    </row>
    <row r="1032" spans="1:8">
      <c r="A1032" s="98" t="e">
        <f>#REF!</f>
        <v>#REF!</v>
      </c>
      <c r="B1032" s="57" t="e">
        <f t="shared" si="113"/>
        <v>#VALUE!</v>
      </c>
      <c r="C1032" s="57" t="s">
        <v>101</v>
      </c>
      <c r="D1032" s="58">
        <f t="shared" si="110"/>
        <v>0</v>
      </c>
      <c r="E1032" s="81">
        <f t="shared" si="111"/>
        <v>0</v>
      </c>
      <c r="F1032" s="83">
        <f t="shared" si="112"/>
        <v>0</v>
      </c>
      <c r="G1032" s="59" t="s">
        <v>8</v>
      </c>
      <c r="H1032" s="59">
        <f t="shared" si="114"/>
        <v>0</v>
      </c>
    </row>
    <row r="1033" spans="1:8">
      <c r="A1033" s="98" t="e">
        <f>#REF!</f>
        <v>#REF!</v>
      </c>
      <c r="B1033" s="57" t="e">
        <f t="shared" si="113"/>
        <v>#VALUE!</v>
      </c>
      <c r="C1033" s="57" t="s">
        <v>101</v>
      </c>
      <c r="D1033" s="58">
        <f t="shared" si="110"/>
        <v>0</v>
      </c>
      <c r="E1033" s="81">
        <f t="shared" si="111"/>
        <v>0</v>
      </c>
      <c r="F1033" s="83">
        <f t="shared" si="112"/>
        <v>0</v>
      </c>
      <c r="G1033" s="59" t="s">
        <v>8</v>
      </c>
      <c r="H1033" s="59">
        <f t="shared" si="114"/>
        <v>0</v>
      </c>
    </row>
    <row r="1034" spans="1:8">
      <c r="A1034" s="98" t="e">
        <f>#REF!</f>
        <v>#REF!</v>
      </c>
      <c r="B1034" s="57" t="e">
        <f t="shared" ref="B1034:B1037" si="115">MID(O1038,FIND(" ",O1038)+1,8)</f>
        <v>#VALUE!</v>
      </c>
      <c r="C1034" s="57" t="s">
        <v>101</v>
      </c>
      <c r="D1034" s="58">
        <f t="shared" si="110"/>
        <v>0</v>
      </c>
      <c r="E1034" s="81">
        <f t="shared" si="111"/>
        <v>0</v>
      </c>
      <c r="F1034" s="83">
        <f t="shared" si="112"/>
        <v>0</v>
      </c>
      <c r="G1034" s="59" t="s">
        <v>8</v>
      </c>
      <c r="H1034" s="59">
        <f t="shared" ref="H1034:H1037" si="116">Q1038</f>
        <v>0</v>
      </c>
    </row>
    <row r="1035" spans="1:8">
      <c r="A1035" s="98" t="e">
        <f>#REF!</f>
        <v>#REF!</v>
      </c>
      <c r="B1035" s="57" t="e">
        <f t="shared" si="115"/>
        <v>#VALUE!</v>
      </c>
      <c r="C1035" s="57" t="s">
        <v>101</v>
      </c>
      <c r="D1035" s="58">
        <f t="shared" si="110"/>
        <v>0</v>
      </c>
      <c r="E1035" s="81">
        <f t="shared" si="111"/>
        <v>0</v>
      </c>
      <c r="F1035" s="83">
        <f t="shared" si="112"/>
        <v>0</v>
      </c>
      <c r="G1035" s="59" t="s">
        <v>8</v>
      </c>
      <c r="H1035" s="59">
        <f t="shared" si="116"/>
        <v>0</v>
      </c>
    </row>
    <row r="1036" spans="1:8">
      <c r="A1036" s="98" t="e">
        <f>#REF!</f>
        <v>#REF!</v>
      </c>
      <c r="B1036" s="57" t="e">
        <f t="shared" si="115"/>
        <v>#VALUE!</v>
      </c>
      <c r="C1036" s="57" t="s">
        <v>101</v>
      </c>
      <c r="D1036" s="58">
        <f t="shared" si="110"/>
        <v>0</v>
      </c>
      <c r="E1036" s="81">
        <f t="shared" si="111"/>
        <v>0</v>
      </c>
      <c r="F1036" s="83">
        <f t="shared" si="112"/>
        <v>0</v>
      </c>
      <c r="G1036" s="59" t="s">
        <v>8</v>
      </c>
      <c r="H1036" s="59">
        <f t="shared" si="116"/>
        <v>0</v>
      </c>
    </row>
    <row r="1037" spans="1:8">
      <c r="A1037" s="98" t="e">
        <f>#REF!</f>
        <v>#REF!</v>
      </c>
      <c r="B1037" s="57" t="e">
        <f t="shared" si="115"/>
        <v>#VALUE!</v>
      </c>
      <c r="C1037" s="57" t="s">
        <v>101</v>
      </c>
      <c r="D1037" s="58">
        <f t="shared" si="110"/>
        <v>0</v>
      </c>
      <c r="E1037" s="81">
        <f t="shared" si="111"/>
        <v>0</v>
      </c>
      <c r="F1037" s="83">
        <f t="shared" si="112"/>
        <v>0</v>
      </c>
      <c r="G1037" s="59" t="s">
        <v>8</v>
      </c>
      <c r="H1037" s="59">
        <f t="shared" si="116"/>
        <v>0</v>
      </c>
    </row>
    <row r="1038" spans="1:8">
      <c r="A1038" s="98" t="e">
        <f>#REF!</f>
        <v>#REF!</v>
      </c>
      <c r="B1038" s="57" t="e">
        <f t="shared" ref="B1038:B1040" si="117">MID(O1038,FIND(" ",O1038)+1,8)</f>
        <v>#VALUE!</v>
      </c>
      <c r="C1038" s="57" t="s">
        <v>101</v>
      </c>
      <c r="D1038" s="58">
        <f t="shared" si="110"/>
        <v>0</v>
      </c>
      <c r="E1038" s="81">
        <f t="shared" si="111"/>
        <v>0</v>
      </c>
      <c r="F1038" s="83">
        <f t="shared" si="112"/>
        <v>0</v>
      </c>
      <c r="G1038" s="59" t="s">
        <v>8</v>
      </c>
      <c r="H1038" s="59">
        <f t="shared" ref="H1038:H1040" si="118">Q1038</f>
        <v>0</v>
      </c>
    </row>
    <row r="1039" spans="1:8">
      <c r="A1039" s="98" t="e">
        <f>#REF!</f>
        <v>#REF!</v>
      </c>
      <c r="B1039" s="57" t="e">
        <f t="shared" si="117"/>
        <v>#VALUE!</v>
      </c>
      <c r="C1039" s="57" t="s">
        <v>101</v>
      </c>
      <c r="D1039" s="58">
        <f t="shared" si="110"/>
        <v>0</v>
      </c>
      <c r="E1039" s="81">
        <f t="shared" si="111"/>
        <v>0</v>
      </c>
      <c r="F1039" s="83">
        <f t="shared" si="112"/>
        <v>0</v>
      </c>
      <c r="G1039" s="59" t="s">
        <v>8</v>
      </c>
      <c r="H1039" s="59">
        <f t="shared" si="118"/>
        <v>0</v>
      </c>
    </row>
    <row r="1040" spans="1:8">
      <c r="A1040" s="98" t="e">
        <f>#REF!</f>
        <v>#REF!</v>
      </c>
      <c r="B1040" s="57" t="e">
        <f t="shared" si="117"/>
        <v>#VALUE!</v>
      </c>
      <c r="C1040" s="57" t="s">
        <v>101</v>
      </c>
      <c r="D1040" s="58">
        <f t="shared" si="110"/>
        <v>0</v>
      </c>
      <c r="E1040" s="81">
        <f t="shared" si="111"/>
        <v>0</v>
      </c>
      <c r="F1040" s="83">
        <f t="shared" si="112"/>
        <v>0</v>
      </c>
      <c r="G1040" s="59" t="s">
        <v>8</v>
      </c>
      <c r="H1040" s="59">
        <f t="shared" si="118"/>
        <v>0</v>
      </c>
    </row>
  </sheetData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C6136B-BD99-4BB6-AF17-047C7D7F2B9B}">
  <sheetPr codeName="Sheet8"/>
  <dimension ref="A1:AP1044"/>
  <sheetViews>
    <sheetView zoomScaleNormal="100" workbookViewId="0">
      <selection activeCell="E5" sqref="E5"/>
    </sheetView>
  </sheetViews>
  <sheetFormatPr defaultRowHeight="14.5"/>
  <cols>
    <col min="1" max="1" width="10.7265625" customWidth="1"/>
    <col min="2" max="2" width="9.1796875" customWidth="1"/>
    <col min="3" max="3" width="9.7265625" customWidth="1"/>
    <col min="4" max="4" width="9.1796875" customWidth="1"/>
    <col min="5" max="5" width="10.81640625" style="78" customWidth="1"/>
    <col min="6" max="6" width="14.7265625" style="80" customWidth="1"/>
    <col min="7" max="7" width="14.7265625" customWidth="1"/>
    <col min="8" max="9" width="17.7265625" customWidth="1"/>
    <col min="10" max="12" width="9.1796875" customWidth="1"/>
    <col min="13" max="13" width="9.7265625" customWidth="1"/>
    <col min="14" max="14" width="14.81640625" customWidth="1"/>
    <col min="15" max="15" width="30.1796875" customWidth="1"/>
    <col min="16" max="16" width="9.1796875" customWidth="1"/>
    <col min="17" max="17" width="17.7265625" customWidth="1"/>
    <col min="18" max="41" width="9.1796875" customWidth="1"/>
  </cols>
  <sheetData>
    <row r="1" spans="1:42">
      <c r="M1" s="89"/>
    </row>
    <row r="2" spans="1:42">
      <c r="A2" s="57" t="s">
        <v>0</v>
      </c>
      <c r="B2" s="57" t="s">
        <v>4</v>
      </c>
      <c r="C2" s="57" t="s">
        <v>23</v>
      </c>
      <c r="D2" s="58" t="s">
        <v>20</v>
      </c>
      <c r="E2" s="77" t="s">
        <v>27</v>
      </c>
      <c r="F2" s="79" t="s">
        <v>28</v>
      </c>
      <c r="G2" s="59"/>
      <c r="H2" s="59" t="s">
        <v>24</v>
      </c>
      <c r="I2" s="60"/>
    </row>
    <row r="3" spans="1:42">
      <c r="A3" s="61" t="e">
        <f>#REF!</f>
        <v>#REF!</v>
      </c>
      <c r="B3" s="57" t="str">
        <f t="shared" ref="B3:B20" si="0">MID(O3,FIND(" ",O3)+1,8)</f>
        <v>08:36:56</v>
      </c>
      <c r="C3" s="57" t="s">
        <v>101</v>
      </c>
      <c r="D3" s="58">
        <f t="shared" ref="D3:D20" si="1">L3</f>
        <v>30</v>
      </c>
      <c r="E3" s="77">
        <f t="shared" ref="E3:E20" si="2">M3</f>
        <v>64.150000000000006</v>
      </c>
      <c r="F3" s="79">
        <f t="shared" ref="F3:F53" si="3">(D3*E3)</f>
        <v>1924.5000000000002</v>
      </c>
      <c r="G3" s="59" t="s">
        <v>8</v>
      </c>
      <c r="H3" s="59" t="str">
        <f t="shared" ref="H3:H20" si="4">Q3</f>
        <v>00489606055TRLO1</v>
      </c>
      <c r="I3" s="60"/>
      <c r="J3" s="71" t="s">
        <v>94</v>
      </c>
      <c r="K3" t="s">
        <v>95</v>
      </c>
      <c r="L3">
        <v>30</v>
      </c>
      <c r="M3">
        <v>64.150000000000006</v>
      </c>
      <c r="N3" t="s">
        <v>96</v>
      </c>
      <c r="O3" t="s">
        <v>2001</v>
      </c>
      <c r="P3" t="s">
        <v>97</v>
      </c>
      <c r="Q3" t="s">
        <v>2002</v>
      </c>
      <c r="R3">
        <v>20877</v>
      </c>
      <c r="S3">
        <v>1</v>
      </c>
      <c r="T3">
        <v>1</v>
      </c>
      <c r="U3">
        <v>0</v>
      </c>
      <c r="V3" t="s">
        <v>2003</v>
      </c>
      <c r="W3" t="s">
        <v>102</v>
      </c>
      <c r="X3">
        <v>1</v>
      </c>
      <c r="Y3">
        <v>0</v>
      </c>
      <c r="Z3">
        <v>0</v>
      </c>
      <c r="AB3" t="s">
        <v>103</v>
      </c>
      <c r="AC3" t="s">
        <v>32</v>
      </c>
      <c r="AD3">
        <v>1</v>
      </c>
      <c r="AE3" t="s">
        <v>2002</v>
      </c>
      <c r="AF3" t="s">
        <v>94</v>
      </c>
      <c r="AG3">
        <v>1</v>
      </c>
      <c r="AJ3" t="s">
        <v>104</v>
      </c>
      <c r="AK3" t="s">
        <v>104</v>
      </c>
      <c r="AL3" t="s">
        <v>32</v>
      </c>
      <c r="AM3" t="s">
        <v>105</v>
      </c>
      <c r="AN3" t="s">
        <v>31</v>
      </c>
      <c r="AP3">
        <v>0</v>
      </c>
    </row>
    <row r="4" spans="1:42">
      <c r="A4" s="61" t="e">
        <f>#REF!</f>
        <v>#REF!</v>
      </c>
      <c r="B4" s="57" t="str">
        <f t="shared" si="0"/>
        <v>09:27:04</v>
      </c>
      <c r="C4" s="57" t="s">
        <v>101</v>
      </c>
      <c r="D4" s="58">
        <f t="shared" si="1"/>
        <v>350</v>
      </c>
      <c r="E4" s="77">
        <f t="shared" si="2"/>
        <v>64.2</v>
      </c>
      <c r="F4" s="79">
        <f t="shared" si="3"/>
        <v>22470</v>
      </c>
      <c r="G4" s="59" t="s">
        <v>8</v>
      </c>
      <c r="H4" s="59" t="str">
        <f t="shared" si="4"/>
        <v>00489618487TRLO1</v>
      </c>
      <c r="I4" s="60"/>
      <c r="J4" t="s">
        <v>94</v>
      </c>
      <c r="K4" t="s">
        <v>95</v>
      </c>
      <c r="L4">
        <v>350</v>
      </c>
      <c r="M4">
        <v>64.2</v>
      </c>
      <c r="N4" t="s">
        <v>1717</v>
      </c>
      <c r="O4" t="s">
        <v>2004</v>
      </c>
      <c r="P4" t="s">
        <v>1683</v>
      </c>
      <c r="Q4" t="s">
        <v>2005</v>
      </c>
      <c r="R4">
        <v>20877</v>
      </c>
      <c r="S4">
        <v>1</v>
      </c>
      <c r="T4">
        <v>1</v>
      </c>
      <c r="U4">
        <v>0</v>
      </c>
      <c r="V4" t="s">
        <v>2006</v>
      </c>
      <c r="W4" t="s">
        <v>102</v>
      </c>
      <c r="X4">
        <v>1</v>
      </c>
      <c r="Y4">
        <v>0</v>
      </c>
      <c r="Z4">
        <v>0</v>
      </c>
      <c r="AB4" t="s">
        <v>103</v>
      </c>
      <c r="AC4" t="s">
        <v>32</v>
      </c>
      <c r="AD4">
        <v>1</v>
      </c>
      <c r="AE4" t="s">
        <v>2005</v>
      </c>
      <c r="AF4" t="s">
        <v>94</v>
      </c>
      <c r="AG4">
        <v>1</v>
      </c>
      <c r="AH4" t="s">
        <v>2007</v>
      </c>
      <c r="AJ4" t="s">
        <v>104</v>
      </c>
      <c r="AK4" t="s">
        <v>104</v>
      </c>
      <c r="AL4" t="s">
        <v>32</v>
      </c>
      <c r="AM4" t="s">
        <v>105</v>
      </c>
      <c r="AN4" t="s">
        <v>31</v>
      </c>
      <c r="AP4">
        <v>0</v>
      </c>
    </row>
    <row r="5" spans="1:42">
      <c r="A5" s="61" t="e">
        <f>#REF!</f>
        <v>#REF!</v>
      </c>
      <c r="B5" s="57" t="str">
        <f t="shared" si="0"/>
        <v>09:27:04</v>
      </c>
      <c r="C5" s="57" t="s">
        <v>101</v>
      </c>
      <c r="D5" s="58">
        <f t="shared" si="1"/>
        <v>650</v>
      </c>
      <c r="E5" s="77">
        <f t="shared" si="2"/>
        <v>64.2</v>
      </c>
      <c r="F5" s="79">
        <f t="shared" si="3"/>
        <v>41730</v>
      </c>
      <c r="G5" s="59" t="s">
        <v>8</v>
      </c>
      <c r="H5" s="59" t="str">
        <f t="shared" si="4"/>
        <v>00489618486TRLO1</v>
      </c>
      <c r="I5" s="60"/>
      <c r="J5" t="s">
        <v>94</v>
      </c>
      <c r="K5" t="s">
        <v>95</v>
      </c>
      <c r="L5">
        <v>650</v>
      </c>
      <c r="M5">
        <v>64.2</v>
      </c>
      <c r="N5" t="s">
        <v>1717</v>
      </c>
      <c r="O5" t="s">
        <v>2004</v>
      </c>
      <c r="P5" t="s">
        <v>1683</v>
      </c>
      <c r="Q5" t="s">
        <v>2008</v>
      </c>
      <c r="R5">
        <v>20877</v>
      </c>
      <c r="S5">
        <v>1</v>
      </c>
      <c r="T5">
        <v>1</v>
      </c>
      <c r="U5">
        <v>0</v>
      </c>
      <c r="V5" t="s">
        <v>2006</v>
      </c>
      <c r="W5" t="s">
        <v>102</v>
      </c>
      <c r="X5">
        <v>1</v>
      </c>
      <c r="Y5">
        <v>0</v>
      </c>
      <c r="Z5">
        <v>0</v>
      </c>
      <c r="AB5" t="s">
        <v>103</v>
      </c>
      <c r="AC5" t="s">
        <v>32</v>
      </c>
      <c r="AD5">
        <v>1</v>
      </c>
      <c r="AE5" t="s">
        <v>2008</v>
      </c>
      <c r="AF5" t="s">
        <v>94</v>
      </c>
      <c r="AG5">
        <v>1</v>
      </c>
      <c r="AH5" t="s">
        <v>2009</v>
      </c>
      <c r="AJ5" t="s">
        <v>104</v>
      </c>
      <c r="AK5" t="s">
        <v>104</v>
      </c>
      <c r="AL5" t="s">
        <v>32</v>
      </c>
      <c r="AM5" t="s">
        <v>105</v>
      </c>
      <c r="AN5" t="s">
        <v>31</v>
      </c>
      <c r="AP5">
        <v>0</v>
      </c>
    </row>
    <row r="6" spans="1:42">
      <c r="A6" s="61" t="e">
        <f>#REF!</f>
        <v>#REF!</v>
      </c>
      <c r="B6" s="57" t="str">
        <f t="shared" si="0"/>
        <v>09:35:42</v>
      </c>
      <c r="C6" s="57" t="s">
        <v>101</v>
      </c>
      <c r="D6" s="58">
        <f t="shared" si="1"/>
        <v>30</v>
      </c>
      <c r="E6" s="77">
        <f t="shared" si="2"/>
        <v>64.2</v>
      </c>
      <c r="F6" s="79">
        <f t="shared" si="3"/>
        <v>1926</v>
      </c>
      <c r="G6" s="59" t="s">
        <v>8</v>
      </c>
      <c r="H6" s="59" t="str">
        <f t="shared" si="4"/>
        <v>00489620528TRLO1</v>
      </c>
      <c r="I6" s="60"/>
      <c r="J6" t="s">
        <v>94</v>
      </c>
      <c r="K6" t="s">
        <v>95</v>
      </c>
      <c r="L6">
        <v>30</v>
      </c>
      <c r="M6">
        <v>64.2</v>
      </c>
      <c r="N6" t="s">
        <v>96</v>
      </c>
      <c r="O6" t="s">
        <v>2010</v>
      </c>
      <c r="P6" t="s">
        <v>97</v>
      </c>
      <c r="Q6" t="s">
        <v>2011</v>
      </c>
      <c r="R6">
        <v>20877</v>
      </c>
      <c r="S6">
        <v>1</v>
      </c>
      <c r="T6">
        <v>1</v>
      </c>
      <c r="U6">
        <v>0</v>
      </c>
      <c r="V6" t="s">
        <v>2003</v>
      </c>
      <c r="W6" t="s">
        <v>102</v>
      </c>
      <c r="X6">
        <v>1</v>
      </c>
      <c r="Y6">
        <v>0</v>
      </c>
      <c r="Z6">
        <v>0</v>
      </c>
      <c r="AB6" t="s">
        <v>103</v>
      </c>
      <c r="AC6" t="s">
        <v>32</v>
      </c>
      <c r="AD6">
        <v>1</v>
      </c>
      <c r="AE6" t="s">
        <v>2011</v>
      </c>
      <c r="AF6" t="s">
        <v>94</v>
      </c>
      <c r="AG6">
        <v>1</v>
      </c>
      <c r="AJ6" t="s">
        <v>104</v>
      </c>
      <c r="AK6" t="s">
        <v>104</v>
      </c>
      <c r="AL6" t="s">
        <v>32</v>
      </c>
      <c r="AM6" t="s">
        <v>105</v>
      </c>
      <c r="AN6" t="s">
        <v>31</v>
      </c>
      <c r="AP6">
        <v>0</v>
      </c>
    </row>
    <row r="7" spans="1:42">
      <c r="A7" s="61" t="e">
        <f>#REF!</f>
        <v>#REF!</v>
      </c>
      <c r="B7" s="57" t="str">
        <f t="shared" si="0"/>
        <v>09:36:04</v>
      </c>
      <c r="C7" s="57" t="s">
        <v>101</v>
      </c>
      <c r="D7" s="58">
        <f t="shared" si="1"/>
        <v>4</v>
      </c>
      <c r="E7" s="77">
        <f t="shared" si="2"/>
        <v>64.2</v>
      </c>
      <c r="F7" s="79">
        <f t="shared" si="3"/>
        <v>256.8</v>
      </c>
      <c r="G7" s="59" t="s">
        <v>8</v>
      </c>
      <c r="H7" s="59" t="str">
        <f t="shared" si="4"/>
        <v>00489620610TRLO1</v>
      </c>
      <c r="I7" s="60"/>
      <c r="J7" t="s">
        <v>94</v>
      </c>
      <c r="K7" t="s">
        <v>95</v>
      </c>
      <c r="L7">
        <v>4</v>
      </c>
      <c r="M7">
        <v>64.2</v>
      </c>
      <c r="N7" t="s">
        <v>96</v>
      </c>
      <c r="O7" t="s">
        <v>2012</v>
      </c>
      <c r="P7" t="s">
        <v>97</v>
      </c>
      <c r="Q7" t="s">
        <v>2013</v>
      </c>
      <c r="R7">
        <v>20877</v>
      </c>
      <c r="S7">
        <v>1</v>
      </c>
      <c r="T7">
        <v>1</v>
      </c>
      <c r="U7">
        <v>0</v>
      </c>
      <c r="V7" t="s">
        <v>2003</v>
      </c>
      <c r="W7" t="s">
        <v>102</v>
      </c>
      <c r="X7">
        <v>1</v>
      </c>
      <c r="Y7">
        <v>0</v>
      </c>
      <c r="Z7">
        <v>0</v>
      </c>
      <c r="AB7" t="s">
        <v>103</v>
      </c>
      <c r="AC7" t="s">
        <v>32</v>
      </c>
      <c r="AD7">
        <v>1</v>
      </c>
      <c r="AE7" t="s">
        <v>2013</v>
      </c>
      <c r="AF7" t="s">
        <v>94</v>
      </c>
      <c r="AG7">
        <v>1</v>
      </c>
      <c r="AJ7" t="s">
        <v>104</v>
      </c>
      <c r="AK7" t="s">
        <v>104</v>
      </c>
      <c r="AL7" t="s">
        <v>32</v>
      </c>
      <c r="AM7" t="s">
        <v>105</v>
      </c>
      <c r="AN7" t="s">
        <v>31</v>
      </c>
      <c r="AP7">
        <v>0</v>
      </c>
    </row>
    <row r="8" spans="1:42">
      <c r="A8" s="61" t="e">
        <f>#REF!</f>
        <v>#REF!</v>
      </c>
      <c r="B8" s="57" t="str">
        <f t="shared" si="0"/>
        <v>09:43:36</v>
      </c>
      <c r="C8" s="57" t="s">
        <v>101</v>
      </c>
      <c r="D8" s="58">
        <f t="shared" si="1"/>
        <v>30</v>
      </c>
      <c r="E8" s="77">
        <f t="shared" si="2"/>
        <v>64.2</v>
      </c>
      <c r="F8" s="79">
        <f t="shared" si="3"/>
        <v>1926</v>
      </c>
      <c r="G8" s="59" t="s">
        <v>8</v>
      </c>
      <c r="H8" s="59" t="str">
        <f t="shared" si="4"/>
        <v>00489622036TRLO1</v>
      </c>
      <c r="I8" s="60"/>
      <c r="J8" t="s">
        <v>94</v>
      </c>
      <c r="K8" t="s">
        <v>95</v>
      </c>
      <c r="L8">
        <v>30</v>
      </c>
      <c r="M8">
        <v>64.2</v>
      </c>
      <c r="N8" t="s">
        <v>96</v>
      </c>
      <c r="O8" t="s">
        <v>2014</v>
      </c>
      <c r="P8" t="s">
        <v>97</v>
      </c>
      <c r="Q8" t="s">
        <v>2015</v>
      </c>
      <c r="R8">
        <v>20877</v>
      </c>
      <c r="S8">
        <v>1</v>
      </c>
      <c r="T8">
        <v>1</v>
      </c>
      <c r="U8">
        <v>0</v>
      </c>
      <c r="V8" t="s">
        <v>2003</v>
      </c>
      <c r="W8" t="s">
        <v>102</v>
      </c>
      <c r="X8">
        <v>1</v>
      </c>
      <c r="Y8">
        <v>0</v>
      </c>
      <c r="Z8">
        <v>0</v>
      </c>
      <c r="AB8" t="s">
        <v>103</v>
      </c>
      <c r="AC8" t="s">
        <v>32</v>
      </c>
      <c r="AD8">
        <v>1</v>
      </c>
      <c r="AE8" t="s">
        <v>2015</v>
      </c>
      <c r="AF8" t="s">
        <v>94</v>
      </c>
      <c r="AG8">
        <v>1</v>
      </c>
      <c r="AJ8" t="s">
        <v>104</v>
      </c>
      <c r="AK8" t="s">
        <v>104</v>
      </c>
      <c r="AL8" t="s">
        <v>32</v>
      </c>
      <c r="AM8" t="s">
        <v>105</v>
      </c>
      <c r="AN8" t="s">
        <v>31</v>
      </c>
      <c r="AP8">
        <v>0</v>
      </c>
    </row>
    <row r="9" spans="1:42">
      <c r="A9" s="61" t="e">
        <f>#REF!</f>
        <v>#REF!</v>
      </c>
      <c r="B9" s="57" t="str">
        <f t="shared" si="0"/>
        <v>09:51:27</v>
      </c>
      <c r="C9" s="57" t="s">
        <v>101</v>
      </c>
      <c r="D9" s="58">
        <f t="shared" si="1"/>
        <v>30</v>
      </c>
      <c r="E9" s="77">
        <f t="shared" si="2"/>
        <v>64.2</v>
      </c>
      <c r="F9" s="79">
        <f t="shared" si="3"/>
        <v>1926</v>
      </c>
      <c r="G9" s="59" t="s">
        <v>8</v>
      </c>
      <c r="H9" s="59" t="str">
        <f t="shared" si="4"/>
        <v>00489623736TRLO1</v>
      </c>
      <c r="I9" s="60"/>
      <c r="J9" t="s">
        <v>94</v>
      </c>
      <c r="K9" t="s">
        <v>95</v>
      </c>
      <c r="L9">
        <v>30</v>
      </c>
      <c r="M9">
        <v>64.2</v>
      </c>
      <c r="N9" t="s">
        <v>96</v>
      </c>
      <c r="O9" t="s">
        <v>2016</v>
      </c>
      <c r="P9" t="s">
        <v>97</v>
      </c>
      <c r="Q9" t="s">
        <v>2017</v>
      </c>
      <c r="R9">
        <v>20877</v>
      </c>
      <c r="S9">
        <v>1</v>
      </c>
      <c r="T9">
        <v>1</v>
      </c>
      <c r="U9">
        <v>0</v>
      </c>
      <c r="V9" t="s">
        <v>2003</v>
      </c>
      <c r="W9" t="s">
        <v>102</v>
      </c>
      <c r="X9">
        <v>1</v>
      </c>
      <c r="Y9">
        <v>0</v>
      </c>
      <c r="Z9">
        <v>0</v>
      </c>
      <c r="AB9" t="s">
        <v>103</v>
      </c>
      <c r="AC9" t="s">
        <v>32</v>
      </c>
      <c r="AD9">
        <v>1</v>
      </c>
      <c r="AE9" t="s">
        <v>2017</v>
      </c>
      <c r="AF9" t="s">
        <v>94</v>
      </c>
      <c r="AG9">
        <v>1</v>
      </c>
      <c r="AJ9" t="s">
        <v>104</v>
      </c>
      <c r="AK9" t="s">
        <v>104</v>
      </c>
      <c r="AL9" t="s">
        <v>32</v>
      </c>
      <c r="AM9" t="s">
        <v>105</v>
      </c>
      <c r="AN9" t="s">
        <v>31</v>
      </c>
      <c r="AP9">
        <v>0</v>
      </c>
    </row>
    <row r="10" spans="1:42">
      <c r="A10" s="61" t="e">
        <f>#REF!</f>
        <v>#REF!</v>
      </c>
      <c r="B10" s="57" t="str">
        <f t="shared" si="0"/>
        <v>12:37:11</v>
      </c>
      <c r="C10" s="57" t="s">
        <v>101</v>
      </c>
      <c r="D10" s="58">
        <f t="shared" si="1"/>
        <v>3</v>
      </c>
      <c r="E10" s="77">
        <f t="shared" si="2"/>
        <v>64.3</v>
      </c>
      <c r="F10" s="79">
        <f t="shared" si="3"/>
        <v>192.89999999999998</v>
      </c>
      <c r="G10" s="59" t="s">
        <v>8</v>
      </c>
      <c r="H10" s="59" t="str">
        <f t="shared" si="4"/>
        <v>00489655388TRLO1</v>
      </c>
      <c r="I10" s="60"/>
      <c r="J10" t="s">
        <v>94</v>
      </c>
      <c r="K10" t="s">
        <v>95</v>
      </c>
      <c r="L10">
        <v>3</v>
      </c>
      <c r="M10">
        <v>64.3</v>
      </c>
      <c r="N10" t="s">
        <v>96</v>
      </c>
      <c r="O10" t="s">
        <v>2018</v>
      </c>
      <c r="P10" t="s">
        <v>97</v>
      </c>
      <c r="Q10" t="s">
        <v>2019</v>
      </c>
      <c r="R10">
        <v>20877</v>
      </c>
      <c r="S10">
        <v>1</v>
      </c>
      <c r="T10">
        <v>1</v>
      </c>
      <c r="U10">
        <v>0</v>
      </c>
      <c r="V10" t="s">
        <v>2003</v>
      </c>
      <c r="W10" t="s">
        <v>102</v>
      </c>
      <c r="X10">
        <v>1</v>
      </c>
      <c r="Y10">
        <v>0</v>
      </c>
      <c r="Z10">
        <v>0</v>
      </c>
      <c r="AB10" t="s">
        <v>103</v>
      </c>
      <c r="AC10" t="s">
        <v>32</v>
      </c>
      <c r="AD10">
        <v>1</v>
      </c>
      <c r="AE10" t="s">
        <v>2019</v>
      </c>
      <c r="AF10" t="s">
        <v>94</v>
      </c>
      <c r="AG10">
        <v>1</v>
      </c>
      <c r="AJ10" t="s">
        <v>104</v>
      </c>
      <c r="AK10" t="s">
        <v>104</v>
      </c>
      <c r="AL10" t="s">
        <v>32</v>
      </c>
      <c r="AM10" t="s">
        <v>105</v>
      </c>
      <c r="AN10" t="s">
        <v>31</v>
      </c>
      <c r="AP10">
        <v>0</v>
      </c>
    </row>
    <row r="11" spans="1:42">
      <c r="A11" s="61" t="e">
        <f>#REF!</f>
        <v>#REF!</v>
      </c>
      <c r="B11" s="57" t="str">
        <f t="shared" si="0"/>
        <v>12:37:11</v>
      </c>
      <c r="C11" s="57" t="s">
        <v>101</v>
      </c>
      <c r="D11" s="58">
        <f t="shared" si="1"/>
        <v>3</v>
      </c>
      <c r="E11" s="77">
        <f t="shared" si="2"/>
        <v>64.3</v>
      </c>
      <c r="F11" s="79">
        <f t="shared" si="3"/>
        <v>192.89999999999998</v>
      </c>
      <c r="G11" s="59" t="s">
        <v>8</v>
      </c>
      <c r="H11" s="59" t="str">
        <f t="shared" si="4"/>
        <v>00489655387TRLO1</v>
      </c>
      <c r="I11" s="60"/>
      <c r="J11" t="s">
        <v>94</v>
      </c>
      <c r="K11" t="s">
        <v>95</v>
      </c>
      <c r="L11">
        <v>3</v>
      </c>
      <c r="M11">
        <v>64.3</v>
      </c>
      <c r="N11" t="s">
        <v>96</v>
      </c>
      <c r="O11" t="s">
        <v>2018</v>
      </c>
      <c r="P11" t="s">
        <v>97</v>
      </c>
      <c r="Q11" t="s">
        <v>2020</v>
      </c>
      <c r="R11">
        <v>20877</v>
      </c>
      <c r="S11">
        <v>1</v>
      </c>
      <c r="T11">
        <v>1</v>
      </c>
      <c r="U11">
        <v>0</v>
      </c>
      <c r="V11" t="s">
        <v>2003</v>
      </c>
      <c r="W11" t="s">
        <v>102</v>
      </c>
      <c r="X11">
        <v>1</v>
      </c>
      <c r="Y11">
        <v>0</v>
      </c>
      <c r="Z11">
        <v>0</v>
      </c>
      <c r="AB11" t="s">
        <v>103</v>
      </c>
      <c r="AC11" t="s">
        <v>32</v>
      </c>
      <c r="AD11">
        <v>1</v>
      </c>
      <c r="AE11" t="s">
        <v>2020</v>
      </c>
      <c r="AF11" t="s">
        <v>94</v>
      </c>
      <c r="AG11">
        <v>1</v>
      </c>
      <c r="AJ11" t="s">
        <v>104</v>
      </c>
      <c r="AK11" t="s">
        <v>104</v>
      </c>
      <c r="AL11" t="s">
        <v>32</v>
      </c>
      <c r="AM11" t="s">
        <v>105</v>
      </c>
      <c r="AN11" t="s">
        <v>31</v>
      </c>
      <c r="AP11">
        <v>0</v>
      </c>
    </row>
    <row r="12" spans="1:42">
      <c r="A12" s="61" t="e">
        <f>#REF!</f>
        <v>#REF!</v>
      </c>
      <c r="B12" s="57" t="str">
        <f t="shared" si="0"/>
        <v>12:37:11</v>
      </c>
      <c r="C12" s="57" t="s">
        <v>101</v>
      </c>
      <c r="D12" s="58">
        <f t="shared" si="1"/>
        <v>3</v>
      </c>
      <c r="E12" s="77">
        <f t="shared" si="2"/>
        <v>64.3</v>
      </c>
      <c r="F12" s="79">
        <f t="shared" si="3"/>
        <v>192.89999999999998</v>
      </c>
      <c r="G12" s="59" t="s">
        <v>8</v>
      </c>
      <c r="H12" s="59" t="str">
        <f t="shared" si="4"/>
        <v>00489655386TRLO1</v>
      </c>
      <c r="I12" s="60"/>
      <c r="J12" t="s">
        <v>94</v>
      </c>
      <c r="K12" t="s">
        <v>95</v>
      </c>
      <c r="L12">
        <v>3</v>
      </c>
      <c r="M12">
        <v>64.3</v>
      </c>
      <c r="N12" t="s">
        <v>96</v>
      </c>
      <c r="O12" t="s">
        <v>2018</v>
      </c>
      <c r="P12" t="s">
        <v>97</v>
      </c>
      <c r="Q12" t="s">
        <v>2021</v>
      </c>
      <c r="R12">
        <v>20877</v>
      </c>
      <c r="S12">
        <v>1</v>
      </c>
      <c r="T12">
        <v>1</v>
      </c>
      <c r="U12">
        <v>0</v>
      </c>
      <c r="V12" t="s">
        <v>2003</v>
      </c>
      <c r="W12" t="s">
        <v>102</v>
      </c>
      <c r="X12">
        <v>1</v>
      </c>
      <c r="Y12">
        <v>0</v>
      </c>
      <c r="Z12">
        <v>0</v>
      </c>
      <c r="AB12" t="s">
        <v>103</v>
      </c>
      <c r="AC12" t="s">
        <v>32</v>
      </c>
      <c r="AD12">
        <v>1</v>
      </c>
      <c r="AE12" t="s">
        <v>2021</v>
      </c>
      <c r="AF12" t="s">
        <v>94</v>
      </c>
      <c r="AG12">
        <v>1</v>
      </c>
      <c r="AJ12" t="s">
        <v>104</v>
      </c>
      <c r="AK12" t="s">
        <v>104</v>
      </c>
      <c r="AL12" t="s">
        <v>32</v>
      </c>
      <c r="AM12" t="s">
        <v>105</v>
      </c>
      <c r="AN12" t="s">
        <v>31</v>
      </c>
      <c r="AP12">
        <v>0</v>
      </c>
    </row>
    <row r="13" spans="1:42">
      <c r="A13" s="61" t="e">
        <f>#REF!</f>
        <v>#REF!</v>
      </c>
      <c r="B13" s="57" t="str">
        <f t="shared" si="0"/>
        <v>12:37:11</v>
      </c>
      <c r="C13" s="57" t="s">
        <v>101</v>
      </c>
      <c r="D13" s="58">
        <f t="shared" si="1"/>
        <v>3</v>
      </c>
      <c r="E13" s="77">
        <f t="shared" si="2"/>
        <v>64.3</v>
      </c>
      <c r="F13" s="79">
        <f t="shared" si="3"/>
        <v>192.89999999999998</v>
      </c>
      <c r="G13" s="59" t="s">
        <v>8</v>
      </c>
      <c r="H13" s="59" t="str">
        <f t="shared" si="4"/>
        <v>00489655385TRLO1</v>
      </c>
      <c r="I13" s="60"/>
      <c r="J13" t="s">
        <v>94</v>
      </c>
      <c r="K13" t="s">
        <v>95</v>
      </c>
      <c r="L13">
        <v>3</v>
      </c>
      <c r="M13">
        <v>64.3</v>
      </c>
      <c r="N13" t="s">
        <v>96</v>
      </c>
      <c r="O13" t="s">
        <v>2018</v>
      </c>
      <c r="P13" t="s">
        <v>97</v>
      </c>
      <c r="Q13" t="s">
        <v>2022</v>
      </c>
      <c r="R13">
        <v>20877</v>
      </c>
      <c r="S13">
        <v>1</v>
      </c>
      <c r="T13">
        <v>1</v>
      </c>
      <c r="U13">
        <v>0</v>
      </c>
      <c r="V13" t="s">
        <v>2003</v>
      </c>
      <c r="W13" t="s">
        <v>102</v>
      </c>
      <c r="X13">
        <v>1</v>
      </c>
      <c r="Y13">
        <v>0</v>
      </c>
      <c r="Z13">
        <v>0</v>
      </c>
      <c r="AB13" t="s">
        <v>103</v>
      </c>
      <c r="AC13" t="s">
        <v>32</v>
      </c>
      <c r="AD13">
        <v>1</v>
      </c>
      <c r="AE13" t="s">
        <v>2022</v>
      </c>
      <c r="AF13" t="s">
        <v>94</v>
      </c>
      <c r="AG13">
        <v>1</v>
      </c>
      <c r="AJ13" t="s">
        <v>104</v>
      </c>
      <c r="AK13" t="s">
        <v>104</v>
      </c>
      <c r="AL13" t="s">
        <v>32</v>
      </c>
      <c r="AM13" t="s">
        <v>105</v>
      </c>
      <c r="AN13" t="s">
        <v>31</v>
      </c>
      <c r="AP13">
        <v>0</v>
      </c>
    </row>
    <row r="14" spans="1:42">
      <c r="A14" s="61" t="e">
        <f>#REF!</f>
        <v>#REF!</v>
      </c>
      <c r="B14" s="57" t="str">
        <f t="shared" si="0"/>
        <v>12:37:11</v>
      </c>
      <c r="C14" s="57" t="s">
        <v>101</v>
      </c>
      <c r="D14" s="58">
        <f t="shared" si="1"/>
        <v>3</v>
      </c>
      <c r="E14" s="77">
        <f t="shared" si="2"/>
        <v>64.3</v>
      </c>
      <c r="F14" s="79">
        <f t="shared" si="3"/>
        <v>192.89999999999998</v>
      </c>
      <c r="G14" s="59" t="s">
        <v>8</v>
      </c>
      <c r="H14" s="59" t="str">
        <f t="shared" si="4"/>
        <v>00489655384TRLO1</v>
      </c>
      <c r="I14" s="60"/>
      <c r="J14" t="s">
        <v>94</v>
      </c>
      <c r="K14" t="s">
        <v>95</v>
      </c>
      <c r="L14">
        <v>3</v>
      </c>
      <c r="M14">
        <v>64.3</v>
      </c>
      <c r="N14" t="s">
        <v>96</v>
      </c>
      <c r="O14" t="s">
        <v>2018</v>
      </c>
      <c r="P14" t="s">
        <v>97</v>
      </c>
      <c r="Q14" t="s">
        <v>2023</v>
      </c>
      <c r="R14">
        <v>20877</v>
      </c>
      <c r="S14">
        <v>1</v>
      </c>
      <c r="T14">
        <v>1</v>
      </c>
      <c r="U14">
        <v>0</v>
      </c>
      <c r="V14" t="s">
        <v>2003</v>
      </c>
      <c r="W14" t="s">
        <v>102</v>
      </c>
      <c r="X14">
        <v>1</v>
      </c>
      <c r="Y14">
        <v>0</v>
      </c>
      <c r="Z14">
        <v>0</v>
      </c>
      <c r="AB14" t="s">
        <v>103</v>
      </c>
      <c r="AC14" t="s">
        <v>32</v>
      </c>
      <c r="AD14">
        <v>1</v>
      </c>
      <c r="AE14" t="s">
        <v>2023</v>
      </c>
      <c r="AF14" t="s">
        <v>94</v>
      </c>
      <c r="AG14">
        <v>1</v>
      </c>
      <c r="AJ14" t="s">
        <v>104</v>
      </c>
      <c r="AK14" t="s">
        <v>104</v>
      </c>
      <c r="AL14" t="s">
        <v>32</v>
      </c>
      <c r="AM14" t="s">
        <v>105</v>
      </c>
      <c r="AN14" t="s">
        <v>31</v>
      </c>
      <c r="AP14">
        <v>0</v>
      </c>
    </row>
    <row r="15" spans="1:42">
      <c r="A15" s="61" t="e">
        <f>#REF!</f>
        <v>#REF!</v>
      </c>
      <c r="B15" s="57" t="str">
        <f t="shared" si="0"/>
        <v>12:37:11</v>
      </c>
      <c r="C15" s="57" t="s">
        <v>101</v>
      </c>
      <c r="D15" s="58">
        <f t="shared" si="1"/>
        <v>3</v>
      </c>
      <c r="E15" s="77">
        <f t="shared" si="2"/>
        <v>64.3</v>
      </c>
      <c r="F15" s="79">
        <f t="shared" si="3"/>
        <v>192.89999999999998</v>
      </c>
      <c r="G15" s="59" t="s">
        <v>8</v>
      </c>
      <c r="H15" s="59" t="str">
        <f t="shared" si="4"/>
        <v>00489655383TRLO1</v>
      </c>
      <c r="I15" s="60"/>
      <c r="J15" t="s">
        <v>94</v>
      </c>
      <c r="K15" t="s">
        <v>95</v>
      </c>
      <c r="L15">
        <v>3</v>
      </c>
      <c r="M15">
        <v>64.3</v>
      </c>
      <c r="N15" t="s">
        <v>96</v>
      </c>
      <c r="O15" t="s">
        <v>2018</v>
      </c>
      <c r="P15" t="s">
        <v>97</v>
      </c>
      <c r="Q15" t="s">
        <v>2024</v>
      </c>
      <c r="R15">
        <v>20877</v>
      </c>
      <c r="S15">
        <v>1</v>
      </c>
      <c r="T15">
        <v>1</v>
      </c>
      <c r="U15">
        <v>0</v>
      </c>
      <c r="V15" t="s">
        <v>2003</v>
      </c>
      <c r="W15" t="s">
        <v>102</v>
      </c>
      <c r="X15">
        <v>1</v>
      </c>
      <c r="Y15">
        <v>0</v>
      </c>
      <c r="Z15">
        <v>0</v>
      </c>
      <c r="AB15" t="s">
        <v>103</v>
      </c>
      <c r="AC15" t="s">
        <v>32</v>
      </c>
      <c r="AD15">
        <v>1</v>
      </c>
      <c r="AE15" t="s">
        <v>2024</v>
      </c>
      <c r="AF15" t="s">
        <v>94</v>
      </c>
      <c r="AG15">
        <v>1</v>
      </c>
      <c r="AJ15" t="s">
        <v>104</v>
      </c>
      <c r="AK15" t="s">
        <v>104</v>
      </c>
      <c r="AL15" t="s">
        <v>32</v>
      </c>
      <c r="AM15" t="s">
        <v>105</v>
      </c>
      <c r="AN15" t="s">
        <v>31</v>
      </c>
      <c r="AP15">
        <v>0</v>
      </c>
    </row>
    <row r="16" spans="1:42">
      <c r="A16" s="61" t="e">
        <f>#REF!</f>
        <v>#REF!</v>
      </c>
      <c r="B16" s="57" t="str">
        <f t="shared" si="0"/>
        <v>12:37:11</v>
      </c>
      <c r="C16" s="57" t="s">
        <v>101</v>
      </c>
      <c r="D16" s="58">
        <f t="shared" si="1"/>
        <v>3</v>
      </c>
      <c r="E16" s="77">
        <f t="shared" si="2"/>
        <v>64.3</v>
      </c>
      <c r="F16" s="79">
        <f t="shared" si="3"/>
        <v>192.89999999999998</v>
      </c>
      <c r="G16" s="59" t="s">
        <v>8</v>
      </c>
      <c r="H16" s="59" t="str">
        <f t="shared" si="4"/>
        <v>00489655382TRLO1</v>
      </c>
      <c r="I16" s="60"/>
      <c r="J16" t="s">
        <v>94</v>
      </c>
      <c r="K16" t="s">
        <v>95</v>
      </c>
      <c r="L16">
        <v>3</v>
      </c>
      <c r="M16">
        <v>64.3</v>
      </c>
      <c r="N16" t="s">
        <v>96</v>
      </c>
      <c r="O16" t="s">
        <v>2018</v>
      </c>
      <c r="P16" t="s">
        <v>97</v>
      </c>
      <c r="Q16" t="s">
        <v>2025</v>
      </c>
      <c r="R16">
        <v>20877</v>
      </c>
      <c r="S16">
        <v>1</v>
      </c>
      <c r="T16">
        <v>1</v>
      </c>
      <c r="U16">
        <v>0</v>
      </c>
      <c r="V16" t="s">
        <v>2003</v>
      </c>
      <c r="W16" t="s">
        <v>102</v>
      </c>
      <c r="X16">
        <v>1</v>
      </c>
      <c r="Y16">
        <v>0</v>
      </c>
      <c r="Z16">
        <v>0</v>
      </c>
      <c r="AB16" t="s">
        <v>103</v>
      </c>
      <c r="AC16" t="s">
        <v>32</v>
      </c>
      <c r="AD16">
        <v>1</v>
      </c>
      <c r="AE16" t="s">
        <v>2025</v>
      </c>
      <c r="AF16" t="s">
        <v>94</v>
      </c>
      <c r="AG16">
        <v>1</v>
      </c>
      <c r="AJ16" t="s">
        <v>104</v>
      </c>
      <c r="AK16" t="s">
        <v>104</v>
      </c>
      <c r="AL16" t="s">
        <v>32</v>
      </c>
      <c r="AM16" t="s">
        <v>105</v>
      </c>
      <c r="AN16" t="s">
        <v>31</v>
      </c>
      <c r="AP16">
        <v>0</v>
      </c>
    </row>
    <row r="17" spans="1:42">
      <c r="A17" s="61" t="e">
        <f>#REF!</f>
        <v>#REF!</v>
      </c>
      <c r="B17" s="57" t="str">
        <f t="shared" si="0"/>
        <v>12:37:11</v>
      </c>
      <c r="C17" s="57" t="s">
        <v>101</v>
      </c>
      <c r="D17" s="58">
        <f t="shared" si="1"/>
        <v>30</v>
      </c>
      <c r="E17" s="77">
        <f t="shared" si="2"/>
        <v>64.3</v>
      </c>
      <c r="F17" s="79">
        <f t="shared" si="3"/>
        <v>1929</v>
      </c>
      <c r="G17" s="59" t="s">
        <v>8</v>
      </c>
      <c r="H17" s="59" t="str">
        <f t="shared" si="4"/>
        <v>00489655381TRLO1</v>
      </c>
      <c r="I17" s="60"/>
      <c r="J17" t="s">
        <v>94</v>
      </c>
      <c r="K17" t="s">
        <v>95</v>
      </c>
      <c r="L17">
        <v>30</v>
      </c>
      <c r="M17">
        <v>64.3</v>
      </c>
      <c r="N17" t="s">
        <v>96</v>
      </c>
      <c r="O17" t="s">
        <v>2018</v>
      </c>
      <c r="P17" t="s">
        <v>97</v>
      </c>
      <c r="Q17" t="s">
        <v>2026</v>
      </c>
      <c r="R17">
        <v>20877</v>
      </c>
      <c r="S17">
        <v>1</v>
      </c>
      <c r="T17">
        <v>1</v>
      </c>
      <c r="U17">
        <v>0</v>
      </c>
      <c r="V17" t="s">
        <v>2003</v>
      </c>
      <c r="W17" t="s">
        <v>102</v>
      </c>
      <c r="X17">
        <v>1</v>
      </c>
      <c r="Y17">
        <v>0</v>
      </c>
      <c r="Z17">
        <v>0</v>
      </c>
      <c r="AB17" t="s">
        <v>103</v>
      </c>
      <c r="AC17" t="s">
        <v>32</v>
      </c>
      <c r="AD17">
        <v>1</v>
      </c>
      <c r="AE17" t="s">
        <v>2026</v>
      </c>
      <c r="AF17" t="s">
        <v>94</v>
      </c>
      <c r="AG17">
        <v>1</v>
      </c>
      <c r="AJ17" t="s">
        <v>104</v>
      </c>
      <c r="AK17" t="s">
        <v>104</v>
      </c>
      <c r="AL17" t="s">
        <v>32</v>
      </c>
      <c r="AM17" t="s">
        <v>105</v>
      </c>
      <c r="AN17" t="s">
        <v>31</v>
      </c>
      <c r="AP17">
        <v>0</v>
      </c>
    </row>
    <row r="18" spans="1:42">
      <c r="A18" s="61" t="e">
        <f>#REF!</f>
        <v>#REF!</v>
      </c>
      <c r="B18" s="57" t="str">
        <f t="shared" si="0"/>
        <v>12:37:11</v>
      </c>
      <c r="C18" s="57" t="s">
        <v>101</v>
      </c>
      <c r="D18" s="58">
        <f t="shared" si="1"/>
        <v>30</v>
      </c>
      <c r="E18" s="77">
        <f t="shared" si="2"/>
        <v>64.3</v>
      </c>
      <c r="F18" s="79">
        <f t="shared" si="3"/>
        <v>1929</v>
      </c>
      <c r="G18" s="59" t="s">
        <v>8</v>
      </c>
      <c r="H18" s="59" t="str">
        <f t="shared" si="4"/>
        <v>00489655380TRLO1</v>
      </c>
      <c r="I18" s="60"/>
      <c r="J18" t="s">
        <v>94</v>
      </c>
      <c r="K18" t="s">
        <v>95</v>
      </c>
      <c r="L18">
        <v>30</v>
      </c>
      <c r="M18">
        <v>64.3</v>
      </c>
      <c r="N18" t="s">
        <v>96</v>
      </c>
      <c r="O18" t="s">
        <v>2018</v>
      </c>
      <c r="P18" t="s">
        <v>97</v>
      </c>
      <c r="Q18" t="s">
        <v>2027</v>
      </c>
      <c r="R18">
        <v>20877</v>
      </c>
      <c r="S18">
        <v>1</v>
      </c>
      <c r="T18">
        <v>1</v>
      </c>
      <c r="U18">
        <v>0</v>
      </c>
      <c r="V18" t="s">
        <v>2003</v>
      </c>
      <c r="W18" t="s">
        <v>102</v>
      </c>
      <c r="X18">
        <v>1</v>
      </c>
      <c r="Y18">
        <v>0</v>
      </c>
      <c r="Z18">
        <v>0</v>
      </c>
      <c r="AB18" t="s">
        <v>103</v>
      </c>
      <c r="AC18" t="s">
        <v>32</v>
      </c>
      <c r="AD18">
        <v>1</v>
      </c>
      <c r="AE18" t="s">
        <v>2027</v>
      </c>
      <c r="AF18" t="s">
        <v>94</v>
      </c>
      <c r="AG18">
        <v>1</v>
      </c>
      <c r="AJ18" t="s">
        <v>104</v>
      </c>
      <c r="AK18" t="s">
        <v>104</v>
      </c>
      <c r="AL18" t="s">
        <v>32</v>
      </c>
      <c r="AM18" t="s">
        <v>105</v>
      </c>
      <c r="AN18" t="s">
        <v>31</v>
      </c>
      <c r="AP18">
        <v>0</v>
      </c>
    </row>
    <row r="19" spans="1:42">
      <c r="A19" s="61" t="e">
        <f>#REF!</f>
        <v>#REF!</v>
      </c>
      <c r="B19" s="57" t="str">
        <f t="shared" si="0"/>
        <v>12:37:11</v>
      </c>
      <c r="C19" s="57" t="s">
        <v>101</v>
      </c>
      <c r="D19" s="58">
        <f t="shared" si="1"/>
        <v>30</v>
      </c>
      <c r="E19" s="77">
        <f t="shared" si="2"/>
        <v>64.3</v>
      </c>
      <c r="F19" s="79">
        <f t="shared" si="3"/>
        <v>1929</v>
      </c>
      <c r="G19" s="59" t="s">
        <v>8</v>
      </c>
      <c r="H19" s="59" t="str">
        <f t="shared" si="4"/>
        <v>00489655379TRLO1</v>
      </c>
      <c r="I19" s="60"/>
      <c r="J19" t="s">
        <v>94</v>
      </c>
      <c r="K19" t="s">
        <v>95</v>
      </c>
      <c r="L19">
        <v>30</v>
      </c>
      <c r="M19">
        <v>64.3</v>
      </c>
      <c r="N19" t="s">
        <v>96</v>
      </c>
      <c r="O19" t="s">
        <v>2018</v>
      </c>
      <c r="P19" t="s">
        <v>97</v>
      </c>
      <c r="Q19" t="s">
        <v>2028</v>
      </c>
      <c r="R19">
        <v>20877</v>
      </c>
      <c r="S19">
        <v>1</v>
      </c>
      <c r="T19">
        <v>1</v>
      </c>
      <c r="U19">
        <v>0</v>
      </c>
      <c r="V19" t="s">
        <v>2003</v>
      </c>
      <c r="W19" t="s">
        <v>102</v>
      </c>
      <c r="X19">
        <v>1</v>
      </c>
      <c r="Y19">
        <v>0</v>
      </c>
      <c r="Z19">
        <v>0</v>
      </c>
      <c r="AB19" t="s">
        <v>103</v>
      </c>
      <c r="AC19" t="s">
        <v>32</v>
      </c>
      <c r="AD19">
        <v>1</v>
      </c>
      <c r="AE19" t="s">
        <v>2028</v>
      </c>
      <c r="AF19" t="s">
        <v>94</v>
      </c>
      <c r="AG19">
        <v>1</v>
      </c>
      <c r="AJ19" t="s">
        <v>104</v>
      </c>
      <c r="AK19" t="s">
        <v>104</v>
      </c>
      <c r="AL19" t="s">
        <v>32</v>
      </c>
      <c r="AM19" t="s">
        <v>105</v>
      </c>
      <c r="AN19" t="s">
        <v>31</v>
      </c>
      <c r="AP19">
        <v>0</v>
      </c>
    </row>
    <row r="20" spans="1:42">
      <c r="A20" s="61" t="e">
        <f>#REF!</f>
        <v>#REF!</v>
      </c>
      <c r="B20" s="57" t="str">
        <f t="shared" si="0"/>
        <v>12:37:11</v>
      </c>
      <c r="C20" s="57" t="s">
        <v>101</v>
      </c>
      <c r="D20" s="58">
        <f t="shared" si="1"/>
        <v>4</v>
      </c>
      <c r="E20" s="77">
        <f t="shared" si="2"/>
        <v>64.3</v>
      </c>
      <c r="F20" s="79">
        <f t="shared" si="3"/>
        <v>257.2</v>
      </c>
      <c r="G20" s="59" t="s">
        <v>8</v>
      </c>
      <c r="H20" s="59" t="str">
        <f t="shared" si="4"/>
        <v>00489655378TRLO1</v>
      </c>
      <c r="I20" s="60"/>
      <c r="J20" t="s">
        <v>94</v>
      </c>
      <c r="K20" t="s">
        <v>95</v>
      </c>
      <c r="L20">
        <v>4</v>
      </c>
      <c r="M20">
        <v>64.3</v>
      </c>
      <c r="N20" t="s">
        <v>96</v>
      </c>
      <c r="O20" t="s">
        <v>2018</v>
      </c>
      <c r="P20" t="s">
        <v>97</v>
      </c>
      <c r="Q20" t="s">
        <v>2029</v>
      </c>
      <c r="R20">
        <v>20877</v>
      </c>
      <c r="S20">
        <v>1</v>
      </c>
      <c r="T20">
        <v>1</v>
      </c>
      <c r="U20">
        <v>0</v>
      </c>
      <c r="V20" t="s">
        <v>2003</v>
      </c>
      <c r="W20" t="s">
        <v>102</v>
      </c>
      <c r="X20">
        <v>1</v>
      </c>
      <c r="Y20">
        <v>0</v>
      </c>
      <c r="Z20">
        <v>0</v>
      </c>
      <c r="AB20" t="s">
        <v>103</v>
      </c>
      <c r="AC20" t="s">
        <v>32</v>
      </c>
      <c r="AD20">
        <v>1</v>
      </c>
      <c r="AE20" t="s">
        <v>2029</v>
      </c>
      <c r="AF20" t="s">
        <v>94</v>
      </c>
      <c r="AG20">
        <v>1</v>
      </c>
      <c r="AJ20" t="s">
        <v>104</v>
      </c>
      <c r="AK20" t="s">
        <v>104</v>
      </c>
      <c r="AL20" t="s">
        <v>32</v>
      </c>
      <c r="AM20" t="s">
        <v>105</v>
      </c>
      <c r="AN20" t="s">
        <v>31</v>
      </c>
      <c r="AP20">
        <v>0</v>
      </c>
    </row>
    <row r="21" spans="1:42">
      <c r="A21" s="61" t="e">
        <f>#REF!</f>
        <v>#REF!</v>
      </c>
      <c r="B21" s="57" t="str">
        <f t="shared" ref="B21:B23" si="5">MID(O21,FIND(" ",O21)+1,8)</f>
        <v>12:37:11</v>
      </c>
      <c r="C21" s="57" t="s">
        <v>101</v>
      </c>
      <c r="D21" s="58">
        <f t="shared" ref="D21:D77" si="6">L21</f>
        <v>9</v>
      </c>
      <c r="E21" s="77">
        <f t="shared" ref="E21:E23" si="7">M21</f>
        <v>64.3</v>
      </c>
      <c r="F21" s="79">
        <f t="shared" si="3"/>
        <v>578.69999999999993</v>
      </c>
      <c r="G21" s="59" t="s">
        <v>8</v>
      </c>
      <c r="H21" s="59" t="str">
        <f t="shared" ref="H21:H23" si="8">Q21</f>
        <v>00489655377TRLO1</v>
      </c>
      <c r="J21" t="s">
        <v>94</v>
      </c>
      <c r="K21" t="s">
        <v>95</v>
      </c>
      <c r="L21">
        <v>9</v>
      </c>
      <c r="M21">
        <v>64.3</v>
      </c>
      <c r="N21" t="s">
        <v>96</v>
      </c>
      <c r="O21" t="s">
        <v>2018</v>
      </c>
      <c r="P21" t="s">
        <v>97</v>
      </c>
      <c r="Q21" t="s">
        <v>2030</v>
      </c>
      <c r="R21">
        <v>20877</v>
      </c>
      <c r="S21">
        <v>1</v>
      </c>
      <c r="T21">
        <v>1</v>
      </c>
      <c r="U21">
        <v>0</v>
      </c>
      <c r="V21" t="s">
        <v>2003</v>
      </c>
      <c r="W21" t="s">
        <v>102</v>
      </c>
      <c r="X21">
        <v>1</v>
      </c>
      <c r="Y21">
        <v>0</v>
      </c>
      <c r="Z21">
        <v>0</v>
      </c>
      <c r="AB21" t="s">
        <v>103</v>
      </c>
      <c r="AC21" t="s">
        <v>32</v>
      </c>
      <c r="AD21">
        <v>1</v>
      </c>
      <c r="AE21" t="s">
        <v>2030</v>
      </c>
      <c r="AF21" t="s">
        <v>94</v>
      </c>
      <c r="AG21">
        <v>1</v>
      </c>
      <c r="AJ21" t="s">
        <v>104</v>
      </c>
      <c r="AK21" t="s">
        <v>104</v>
      </c>
      <c r="AL21" t="s">
        <v>32</v>
      </c>
      <c r="AM21" t="s">
        <v>105</v>
      </c>
      <c r="AN21" t="s">
        <v>31</v>
      </c>
      <c r="AP21">
        <v>0</v>
      </c>
    </row>
    <row r="22" spans="1:42">
      <c r="A22" s="61" t="e">
        <f>#REF!</f>
        <v>#REF!</v>
      </c>
      <c r="B22" s="57" t="str">
        <f t="shared" si="5"/>
        <v>12:37:11</v>
      </c>
      <c r="C22" s="57" t="s">
        <v>101</v>
      </c>
      <c r="D22" s="58">
        <f t="shared" si="6"/>
        <v>9</v>
      </c>
      <c r="E22" s="77">
        <f t="shared" si="7"/>
        <v>64.3</v>
      </c>
      <c r="F22" s="79">
        <f t="shared" si="3"/>
        <v>578.69999999999993</v>
      </c>
      <c r="G22" s="59" t="s">
        <v>8</v>
      </c>
      <c r="H22" s="59" t="str">
        <f t="shared" si="8"/>
        <v>00489655376TRLO1</v>
      </c>
      <c r="J22" t="s">
        <v>94</v>
      </c>
      <c r="K22" t="s">
        <v>95</v>
      </c>
      <c r="L22">
        <v>9</v>
      </c>
      <c r="M22">
        <v>64.3</v>
      </c>
      <c r="N22" t="s">
        <v>96</v>
      </c>
      <c r="O22" t="s">
        <v>2018</v>
      </c>
      <c r="P22" t="s">
        <v>97</v>
      </c>
      <c r="Q22" t="s">
        <v>2031</v>
      </c>
      <c r="R22">
        <v>20877</v>
      </c>
      <c r="S22">
        <v>1</v>
      </c>
      <c r="T22">
        <v>1</v>
      </c>
      <c r="U22">
        <v>0</v>
      </c>
      <c r="V22" t="s">
        <v>2003</v>
      </c>
      <c r="W22" t="s">
        <v>102</v>
      </c>
      <c r="X22">
        <v>1</v>
      </c>
      <c r="Y22">
        <v>0</v>
      </c>
      <c r="Z22">
        <v>0</v>
      </c>
      <c r="AB22" t="s">
        <v>103</v>
      </c>
      <c r="AC22" t="s">
        <v>32</v>
      </c>
      <c r="AD22">
        <v>1</v>
      </c>
      <c r="AE22" t="s">
        <v>2031</v>
      </c>
      <c r="AF22" t="s">
        <v>94</v>
      </c>
      <c r="AG22">
        <v>1</v>
      </c>
      <c r="AJ22" t="s">
        <v>104</v>
      </c>
      <c r="AK22" t="s">
        <v>104</v>
      </c>
      <c r="AL22" t="s">
        <v>32</v>
      </c>
      <c r="AM22" t="s">
        <v>105</v>
      </c>
      <c r="AN22" t="s">
        <v>31</v>
      </c>
      <c r="AP22">
        <v>0</v>
      </c>
    </row>
    <row r="23" spans="1:42">
      <c r="A23" s="61" t="e">
        <f>#REF!</f>
        <v>#REF!</v>
      </c>
      <c r="B23" s="57" t="str">
        <f t="shared" si="5"/>
        <v>12:37:11</v>
      </c>
      <c r="C23" s="57" t="s">
        <v>101</v>
      </c>
      <c r="D23" s="58">
        <f t="shared" si="6"/>
        <v>3</v>
      </c>
      <c r="E23" s="77">
        <f t="shared" si="7"/>
        <v>64.3</v>
      </c>
      <c r="F23" s="79">
        <f t="shared" si="3"/>
        <v>192.89999999999998</v>
      </c>
      <c r="G23" s="59" t="s">
        <v>8</v>
      </c>
      <c r="H23" s="59" t="str">
        <f t="shared" si="8"/>
        <v>00489655375TRLO1</v>
      </c>
      <c r="J23" t="s">
        <v>94</v>
      </c>
      <c r="K23" t="s">
        <v>95</v>
      </c>
      <c r="L23">
        <v>3</v>
      </c>
      <c r="M23">
        <v>64.3</v>
      </c>
      <c r="N23" t="s">
        <v>96</v>
      </c>
      <c r="O23" t="s">
        <v>2018</v>
      </c>
      <c r="P23" t="s">
        <v>97</v>
      </c>
      <c r="Q23" t="s">
        <v>2032</v>
      </c>
      <c r="R23">
        <v>20877</v>
      </c>
      <c r="S23">
        <v>1</v>
      </c>
      <c r="T23">
        <v>1</v>
      </c>
      <c r="U23">
        <v>0</v>
      </c>
      <c r="V23" t="s">
        <v>2003</v>
      </c>
      <c r="W23" t="s">
        <v>102</v>
      </c>
      <c r="X23">
        <v>1</v>
      </c>
      <c r="Y23">
        <v>0</v>
      </c>
      <c r="Z23">
        <v>0</v>
      </c>
      <c r="AB23" t="s">
        <v>103</v>
      </c>
      <c r="AC23" t="s">
        <v>32</v>
      </c>
      <c r="AD23">
        <v>1</v>
      </c>
      <c r="AE23" t="s">
        <v>2032</v>
      </c>
      <c r="AF23" t="s">
        <v>94</v>
      </c>
      <c r="AG23">
        <v>1</v>
      </c>
      <c r="AJ23" t="s">
        <v>104</v>
      </c>
      <c r="AK23" t="s">
        <v>104</v>
      </c>
      <c r="AL23" t="s">
        <v>32</v>
      </c>
      <c r="AM23" t="s">
        <v>105</v>
      </c>
      <c r="AN23" t="s">
        <v>31</v>
      </c>
      <c r="AP23">
        <v>0</v>
      </c>
    </row>
    <row r="24" spans="1:42">
      <c r="A24" s="61" t="e">
        <f>#REF!</f>
        <v>#REF!</v>
      </c>
      <c r="B24" s="57" t="str">
        <f t="shared" ref="B24:B52" si="9">MID(O24,FIND(" ",O24)+1,8)</f>
        <v>12:37:11</v>
      </c>
      <c r="C24" s="57" t="s">
        <v>101</v>
      </c>
      <c r="D24" s="58">
        <f t="shared" si="6"/>
        <v>3</v>
      </c>
      <c r="E24" s="77">
        <f t="shared" ref="E24:E53" si="10">M24</f>
        <v>64.3</v>
      </c>
      <c r="F24" s="79">
        <f t="shared" si="3"/>
        <v>192.89999999999998</v>
      </c>
      <c r="G24" s="59" t="s">
        <v>8</v>
      </c>
      <c r="H24" s="59" t="str">
        <f t="shared" ref="H24:H53" si="11">Q24</f>
        <v>00489655374TRLO1</v>
      </c>
      <c r="J24" t="s">
        <v>94</v>
      </c>
      <c r="K24" t="s">
        <v>95</v>
      </c>
      <c r="L24">
        <v>3</v>
      </c>
      <c r="M24">
        <v>64.3</v>
      </c>
      <c r="N24" t="s">
        <v>96</v>
      </c>
      <c r="O24" t="s">
        <v>2018</v>
      </c>
      <c r="P24" t="s">
        <v>97</v>
      </c>
      <c r="Q24" t="s">
        <v>2033</v>
      </c>
      <c r="R24">
        <v>20877</v>
      </c>
      <c r="S24">
        <v>1</v>
      </c>
      <c r="T24">
        <v>1</v>
      </c>
      <c r="U24">
        <v>0</v>
      </c>
      <c r="V24" t="s">
        <v>2003</v>
      </c>
      <c r="W24" t="s">
        <v>102</v>
      </c>
      <c r="X24">
        <v>1</v>
      </c>
      <c r="Y24">
        <v>0</v>
      </c>
      <c r="Z24">
        <v>0</v>
      </c>
      <c r="AB24" t="s">
        <v>103</v>
      </c>
      <c r="AC24" t="s">
        <v>32</v>
      </c>
      <c r="AD24">
        <v>1</v>
      </c>
      <c r="AE24" t="s">
        <v>2033</v>
      </c>
      <c r="AF24" t="s">
        <v>94</v>
      </c>
      <c r="AG24">
        <v>1</v>
      </c>
      <c r="AJ24" t="s">
        <v>104</v>
      </c>
      <c r="AK24" t="s">
        <v>104</v>
      </c>
      <c r="AL24" t="s">
        <v>32</v>
      </c>
      <c r="AM24" t="s">
        <v>105</v>
      </c>
      <c r="AN24" t="s">
        <v>31</v>
      </c>
      <c r="AP24">
        <v>0</v>
      </c>
    </row>
    <row r="25" spans="1:42">
      <c r="A25" s="61" t="e">
        <f>#REF!</f>
        <v>#REF!</v>
      </c>
      <c r="B25" s="57" t="str">
        <f t="shared" si="9"/>
        <v>12:37:11</v>
      </c>
      <c r="C25" s="57" t="s">
        <v>101</v>
      </c>
      <c r="D25" s="58">
        <f t="shared" si="6"/>
        <v>3</v>
      </c>
      <c r="E25" s="77">
        <f t="shared" si="10"/>
        <v>64.3</v>
      </c>
      <c r="F25" s="79">
        <f t="shared" si="3"/>
        <v>192.89999999999998</v>
      </c>
      <c r="G25" s="59" t="s">
        <v>8</v>
      </c>
      <c r="H25" s="59" t="str">
        <f t="shared" si="11"/>
        <v>00489655373TRLO1</v>
      </c>
      <c r="J25" t="s">
        <v>94</v>
      </c>
      <c r="K25" t="s">
        <v>95</v>
      </c>
      <c r="L25">
        <v>3</v>
      </c>
      <c r="M25">
        <v>64.3</v>
      </c>
      <c r="N25" t="s">
        <v>96</v>
      </c>
      <c r="O25" t="s">
        <v>2018</v>
      </c>
      <c r="P25" t="s">
        <v>97</v>
      </c>
      <c r="Q25" t="s">
        <v>2034</v>
      </c>
      <c r="R25">
        <v>20877</v>
      </c>
      <c r="S25">
        <v>1</v>
      </c>
      <c r="T25">
        <v>1</v>
      </c>
      <c r="U25">
        <v>0</v>
      </c>
      <c r="V25" t="s">
        <v>2003</v>
      </c>
      <c r="W25" t="s">
        <v>102</v>
      </c>
      <c r="X25">
        <v>1</v>
      </c>
      <c r="Y25">
        <v>0</v>
      </c>
      <c r="Z25">
        <v>0</v>
      </c>
      <c r="AB25" t="s">
        <v>103</v>
      </c>
      <c r="AC25" t="s">
        <v>32</v>
      </c>
      <c r="AD25">
        <v>1</v>
      </c>
      <c r="AE25" t="s">
        <v>2034</v>
      </c>
      <c r="AF25" t="s">
        <v>94</v>
      </c>
      <c r="AG25">
        <v>1</v>
      </c>
      <c r="AJ25" t="s">
        <v>104</v>
      </c>
      <c r="AK25" t="s">
        <v>104</v>
      </c>
      <c r="AL25" t="s">
        <v>32</v>
      </c>
      <c r="AM25" t="s">
        <v>105</v>
      </c>
      <c r="AN25" t="s">
        <v>31</v>
      </c>
      <c r="AP25">
        <v>0</v>
      </c>
    </row>
    <row r="26" spans="1:42">
      <c r="A26" s="61" t="e">
        <f>#REF!</f>
        <v>#REF!</v>
      </c>
      <c r="B26" s="57" t="str">
        <f t="shared" si="9"/>
        <v>12:37:11</v>
      </c>
      <c r="C26" s="57" t="s">
        <v>101</v>
      </c>
      <c r="D26" s="58">
        <f t="shared" si="6"/>
        <v>9</v>
      </c>
      <c r="E26" s="77">
        <f t="shared" si="10"/>
        <v>64.3</v>
      </c>
      <c r="F26" s="79">
        <f t="shared" si="3"/>
        <v>578.69999999999993</v>
      </c>
      <c r="G26" s="59" t="s">
        <v>8</v>
      </c>
      <c r="H26" s="59" t="str">
        <f t="shared" si="11"/>
        <v>00489655371TRLO1</v>
      </c>
      <c r="J26" t="s">
        <v>94</v>
      </c>
      <c r="K26" t="s">
        <v>95</v>
      </c>
      <c r="L26">
        <v>9</v>
      </c>
      <c r="M26">
        <v>64.3</v>
      </c>
      <c r="N26" t="s">
        <v>96</v>
      </c>
      <c r="O26" t="s">
        <v>2018</v>
      </c>
      <c r="P26" t="s">
        <v>97</v>
      </c>
      <c r="Q26" t="s">
        <v>2035</v>
      </c>
      <c r="R26">
        <v>20877</v>
      </c>
      <c r="S26">
        <v>1</v>
      </c>
      <c r="T26">
        <v>1</v>
      </c>
      <c r="U26">
        <v>0</v>
      </c>
      <c r="V26" t="s">
        <v>2003</v>
      </c>
      <c r="W26" t="s">
        <v>102</v>
      </c>
      <c r="X26">
        <v>1</v>
      </c>
      <c r="Y26">
        <v>0</v>
      </c>
      <c r="Z26">
        <v>0</v>
      </c>
      <c r="AB26" t="s">
        <v>103</v>
      </c>
      <c r="AC26" t="s">
        <v>32</v>
      </c>
      <c r="AD26">
        <v>1</v>
      </c>
      <c r="AE26" t="s">
        <v>2035</v>
      </c>
      <c r="AF26" t="s">
        <v>94</v>
      </c>
      <c r="AG26">
        <v>1</v>
      </c>
      <c r="AJ26" t="s">
        <v>104</v>
      </c>
      <c r="AK26" t="s">
        <v>104</v>
      </c>
      <c r="AL26" t="s">
        <v>32</v>
      </c>
      <c r="AM26" t="s">
        <v>105</v>
      </c>
      <c r="AN26" t="s">
        <v>31</v>
      </c>
      <c r="AP26">
        <v>0</v>
      </c>
    </row>
    <row r="27" spans="1:42">
      <c r="A27" s="61" t="e">
        <f>#REF!</f>
        <v>#REF!</v>
      </c>
      <c r="B27" s="57" t="str">
        <f t="shared" si="9"/>
        <v>12:37:11</v>
      </c>
      <c r="C27" s="57" t="s">
        <v>101</v>
      </c>
      <c r="D27" s="58">
        <f t="shared" si="6"/>
        <v>9</v>
      </c>
      <c r="E27" s="77">
        <f t="shared" si="10"/>
        <v>64.3</v>
      </c>
      <c r="F27" s="79">
        <f t="shared" si="3"/>
        <v>578.69999999999993</v>
      </c>
      <c r="G27" s="59" t="s">
        <v>8</v>
      </c>
      <c r="H27" s="59" t="str">
        <f t="shared" si="11"/>
        <v>00489655370TRLO1</v>
      </c>
      <c r="J27" t="s">
        <v>94</v>
      </c>
      <c r="K27" t="s">
        <v>95</v>
      </c>
      <c r="L27">
        <v>9</v>
      </c>
      <c r="M27">
        <v>64.3</v>
      </c>
      <c r="N27" t="s">
        <v>96</v>
      </c>
      <c r="O27" t="s">
        <v>2018</v>
      </c>
      <c r="P27" t="s">
        <v>97</v>
      </c>
      <c r="Q27" t="s">
        <v>2036</v>
      </c>
      <c r="R27">
        <v>20877</v>
      </c>
      <c r="S27">
        <v>1</v>
      </c>
      <c r="T27">
        <v>1</v>
      </c>
      <c r="U27">
        <v>0</v>
      </c>
      <c r="V27" t="s">
        <v>2003</v>
      </c>
      <c r="W27" t="s">
        <v>102</v>
      </c>
      <c r="X27">
        <v>1</v>
      </c>
      <c r="Y27">
        <v>0</v>
      </c>
      <c r="Z27">
        <v>0</v>
      </c>
      <c r="AB27" t="s">
        <v>103</v>
      </c>
      <c r="AC27" t="s">
        <v>32</v>
      </c>
      <c r="AD27">
        <v>1</v>
      </c>
      <c r="AE27" t="s">
        <v>2036</v>
      </c>
      <c r="AF27" t="s">
        <v>94</v>
      </c>
      <c r="AG27">
        <v>1</v>
      </c>
      <c r="AJ27" t="s">
        <v>104</v>
      </c>
      <c r="AK27" t="s">
        <v>104</v>
      </c>
      <c r="AL27" t="s">
        <v>32</v>
      </c>
      <c r="AM27" t="s">
        <v>105</v>
      </c>
      <c r="AN27" t="s">
        <v>31</v>
      </c>
      <c r="AP27">
        <v>0</v>
      </c>
    </row>
    <row r="28" spans="1:42">
      <c r="A28" s="61" t="e">
        <f>#REF!</f>
        <v>#REF!</v>
      </c>
      <c r="B28" s="57" t="str">
        <f t="shared" si="9"/>
        <v>12:37:11</v>
      </c>
      <c r="C28" s="57" t="s">
        <v>101</v>
      </c>
      <c r="D28" s="58">
        <f t="shared" si="6"/>
        <v>9</v>
      </c>
      <c r="E28" s="77">
        <f t="shared" si="10"/>
        <v>64.3</v>
      </c>
      <c r="F28" s="79">
        <f t="shared" si="3"/>
        <v>578.69999999999993</v>
      </c>
      <c r="G28" s="59" t="s">
        <v>8</v>
      </c>
      <c r="H28" s="59" t="str">
        <f t="shared" si="11"/>
        <v>00489655369TRLO1</v>
      </c>
      <c r="J28" t="s">
        <v>94</v>
      </c>
      <c r="K28" t="s">
        <v>95</v>
      </c>
      <c r="L28">
        <v>9</v>
      </c>
      <c r="M28">
        <v>64.3</v>
      </c>
      <c r="N28" t="s">
        <v>96</v>
      </c>
      <c r="O28" t="s">
        <v>2018</v>
      </c>
      <c r="P28" t="s">
        <v>97</v>
      </c>
      <c r="Q28" t="s">
        <v>2037</v>
      </c>
      <c r="R28">
        <v>20877</v>
      </c>
      <c r="S28">
        <v>1</v>
      </c>
      <c r="T28">
        <v>1</v>
      </c>
      <c r="U28">
        <v>0</v>
      </c>
      <c r="V28" t="s">
        <v>2003</v>
      </c>
      <c r="W28" t="s">
        <v>102</v>
      </c>
      <c r="X28">
        <v>1</v>
      </c>
      <c r="Y28">
        <v>0</v>
      </c>
      <c r="Z28">
        <v>0</v>
      </c>
      <c r="AB28" t="s">
        <v>103</v>
      </c>
      <c r="AC28" t="s">
        <v>32</v>
      </c>
      <c r="AD28">
        <v>1</v>
      </c>
      <c r="AE28" t="s">
        <v>2037</v>
      </c>
      <c r="AF28" t="s">
        <v>94</v>
      </c>
      <c r="AG28">
        <v>1</v>
      </c>
      <c r="AJ28" t="s">
        <v>104</v>
      </c>
      <c r="AK28" t="s">
        <v>104</v>
      </c>
      <c r="AL28" t="s">
        <v>32</v>
      </c>
      <c r="AM28" t="s">
        <v>105</v>
      </c>
      <c r="AN28" t="s">
        <v>31</v>
      </c>
      <c r="AP28">
        <v>0</v>
      </c>
    </row>
    <row r="29" spans="1:42">
      <c r="A29" s="61" t="e">
        <f>#REF!</f>
        <v>#REF!</v>
      </c>
      <c r="B29" s="57" t="str">
        <f t="shared" si="9"/>
        <v>12:37:11</v>
      </c>
      <c r="C29" s="57" t="s">
        <v>101</v>
      </c>
      <c r="D29" s="58">
        <f t="shared" si="6"/>
        <v>4</v>
      </c>
      <c r="E29" s="77">
        <f t="shared" si="10"/>
        <v>64.3</v>
      </c>
      <c r="F29" s="79">
        <f t="shared" si="3"/>
        <v>257.2</v>
      </c>
      <c r="G29" s="59" t="s">
        <v>8</v>
      </c>
      <c r="H29" s="59" t="str">
        <f t="shared" si="11"/>
        <v>00489655368TRLO1</v>
      </c>
      <c r="J29" t="s">
        <v>94</v>
      </c>
      <c r="K29" t="s">
        <v>95</v>
      </c>
      <c r="L29">
        <v>4</v>
      </c>
      <c r="M29">
        <v>64.3</v>
      </c>
      <c r="N29" t="s">
        <v>96</v>
      </c>
      <c r="O29" t="s">
        <v>2018</v>
      </c>
      <c r="P29" t="s">
        <v>97</v>
      </c>
      <c r="Q29" t="s">
        <v>2038</v>
      </c>
      <c r="R29">
        <v>20877</v>
      </c>
      <c r="S29">
        <v>1</v>
      </c>
      <c r="T29">
        <v>1</v>
      </c>
      <c r="U29">
        <v>0</v>
      </c>
      <c r="V29" t="s">
        <v>2003</v>
      </c>
      <c r="W29" t="s">
        <v>102</v>
      </c>
      <c r="X29">
        <v>1</v>
      </c>
      <c r="Y29">
        <v>0</v>
      </c>
      <c r="Z29">
        <v>0</v>
      </c>
      <c r="AB29" t="s">
        <v>103</v>
      </c>
      <c r="AC29" t="s">
        <v>32</v>
      </c>
      <c r="AD29">
        <v>1</v>
      </c>
      <c r="AE29" t="s">
        <v>2038</v>
      </c>
      <c r="AF29" t="s">
        <v>94</v>
      </c>
      <c r="AG29">
        <v>1</v>
      </c>
      <c r="AJ29" t="s">
        <v>104</v>
      </c>
      <c r="AK29" t="s">
        <v>104</v>
      </c>
      <c r="AL29" t="s">
        <v>32</v>
      </c>
      <c r="AM29" t="s">
        <v>105</v>
      </c>
      <c r="AN29" t="s">
        <v>31</v>
      </c>
      <c r="AP29">
        <v>0</v>
      </c>
    </row>
    <row r="30" spans="1:42">
      <c r="A30" s="61" t="e">
        <f>#REF!</f>
        <v>#REF!</v>
      </c>
      <c r="B30" s="57" t="str">
        <f t="shared" si="9"/>
        <v>12:37:11</v>
      </c>
      <c r="C30" s="57" t="s">
        <v>101</v>
      </c>
      <c r="D30" s="58">
        <f t="shared" si="6"/>
        <v>4</v>
      </c>
      <c r="E30" s="77">
        <f t="shared" si="10"/>
        <v>64.3</v>
      </c>
      <c r="F30" s="79">
        <f t="shared" si="3"/>
        <v>257.2</v>
      </c>
      <c r="G30" s="59" t="s">
        <v>8</v>
      </c>
      <c r="H30" s="59" t="str">
        <f t="shared" si="11"/>
        <v>00489655367TRLO1</v>
      </c>
      <c r="J30" t="s">
        <v>94</v>
      </c>
      <c r="K30" t="s">
        <v>95</v>
      </c>
      <c r="L30">
        <v>4</v>
      </c>
      <c r="M30">
        <v>64.3</v>
      </c>
      <c r="N30" t="s">
        <v>96</v>
      </c>
      <c r="O30" t="s">
        <v>2018</v>
      </c>
      <c r="P30" t="s">
        <v>97</v>
      </c>
      <c r="Q30" t="s">
        <v>2039</v>
      </c>
      <c r="R30">
        <v>20877</v>
      </c>
      <c r="S30">
        <v>1</v>
      </c>
      <c r="T30">
        <v>1</v>
      </c>
      <c r="U30">
        <v>0</v>
      </c>
      <c r="V30" t="s">
        <v>2003</v>
      </c>
      <c r="W30" t="s">
        <v>102</v>
      </c>
      <c r="X30">
        <v>1</v>
      </c>
      <c r="Y30">
        <v>0</v>
      </c>
      <c r="Z30">
        <v>0</v>
      </c>
      <c r="AB30" t="s">
        <v>103</v>
      </c>
      <c r="AC30" t="s">
        <v>32</v>
      </c>
      <c r="AD30">
        <v>1</v>
      </c>
      <c r="AE30" t="s">
        <v>2039</v>
      </c>
      <c r="AF30" t="s">
        <v>94</v>
      </c>
      <c r="AG30">
        <v>1</v>
      </c>
      <c r="AJ30" t="s">
        <v>104</v>
      </c>
      <c r="AK30" t="s">
        <v>104</v>
      </c>
      <c r="AL30" t="s">
        <v>32</v>
      </c>
      <c r="AM30" t="s">
        <v>105</v>
      </c>
      <c r="AN30" t="s">
        <v>31</v>
      </c>
      <c r="AP30">
        <v>0</v>
      </c>
    </row>
    <row r="31" spans="1:42">
      <c r="A31" s="61" t="e">
        <f>#REF!</f>
        <v>#REF!</v>
      </c>
      <c r="B31" s="57" t="str">
        <f t="shared" si="9"/>
        <v>12:37:11</v>
      </c>
      <c r="C31" s="57" t="s">
        <v>101</v>
      </c>
      <c r="D31" s="58">
        <f t="shared" si="6"/>
        <v>9</v>
      </c>
      <c r="E31" s="77">
        <f t="shared" si="10"/>
        <v>64.3</v>
      </c>
      <c r="F31" s="79">
        <f t="shared" si="3"/>
        <v>578.69999999999993</v>
      </c>
      <c r="G31" s="59" t="s">
        <v>8</v>
      </c>
      <c r="H31" s="59" t="str">
        <f t="shared" si="11"/>
        <v>00489655366TRLO1</v>
      </c>
      <c r="J31" t="s">
        <v>94</v>
      </c>
      <c r="K31" t="s">
        <v>95</v>
      </c>
      <c r="L31">
        <v>9</v>
      </c>
      <c r="M31">
        <v>64.3</v>
      </c>
      <c r="N31" t="s">
        <v>96</v>
      </c>
      <c r="O31" t="s">
        <v>2018</v>
      </c>
      <c r="P31" t="s">
        <v>97</v>
      </c>
      <c r="Q31" t="s">
        <v>2040</v>
      </c>
      <c r="R31">
        <v>20877</v>
      </c>
      <c r="S31">
        <v>1</v>
      </c>
      <c r="T31">
        <v>1</v>
      </c>
      <c r="U31">
        <v>0</v>
      </c>
      <c r="V31" t="s">
        <v>2003</v>
      </c>
      <c r="W31" t="s">
        <v>102</v>
      </c>
      <c r="X31">
        <v>1</v>
      </c>
      <c r="Y31">
        <v>0</v>
      </c>
      <c r="Z31">
        <v>0</v>
      </c>
      <c r="AB31" t="s">
        <v>103</v>
      </c>
      <c r="AC31" t="s">
        <v>32</v>
      </c>
      <c r="AD31">
        <v>1</v>
      </c>
      <c r="AE31" t="s">
        <v>2040</v>
      </c>
      <c r="AF31" t="s">
        <v>94</v>
      </c>
      <c r="AG31">
        <v>1</v>
      </c>
      <c r="AJ31" t="s">
        <v>104</v>
      </c>
      <c r="AK31" t="s">
        <v>104</v>
      </c>
      <c r="AL31" t="s">
        <v>32</v>
      </c>
      <c r="AM31" t="s">
        <v>105</v>
      </c>
      <c r="AN31" t="s">
        <v>31</v>
      </c>
      <c r="AP31">
        <v>0</v>
      </c>
    </row>
    <row r="32" spans="1:42">
      <c r="A32" s="61" t="e">
        <f>#REF!</f>
        <v>#REF!</v>
      </c>
      <c r="B32" s="57" t="str">
        <f t="shared" si="9"/>
        <v>12:37:11</v>
      </c>
      <c r="C32" s="57" t="s">
        <v>101</v>
      </c>
      <c r="D32" s="58">
        <f t="shared" si="6"/>
        <v>9</v>
      </c>
      <c r="E32" s="77">
        <f t="shared" si="10"/>
        <v>64.3</v>
      </c>
      <c r="F32" s="79">
        <f t="shared" si="3"/>
        <v>578.69999999999993</v>
      </c>
      <c r="G32" s="59" t="s">
        <v>8</v>
      </c>
      <c r="H32" s="59" t="str">
        <f t="shared" si="11"/>
        <v>00489655365TRLO1</v>
      </c>
      <c r="J32" t="s">
        <v>94</v>
      </c>
      <c r="K32" t="s">
        <v>95</v>
      </c>
      <c r="L32">
        <v>9</v>
      </c>
      <c r="M32">
        <v>64.3</v>
      </c>
      <c r="N32" t="s">
        <v>96</v>
      </c>
      <c r="O32" t="s">
        <v>2018</v>
      </c>
      <c r="P32" t="s">
        <v>97</v>
      </c>
      <c r="Q32" t="s">
        <v>2041</v>
      </c>
      <c r="R32">
        <v>20877</v>
      </c>
      <c r="S32">
        <v>1</v>
      </c>
      <c r="T32">
        <v>1</v>
      </c>
      <c r="U32">
        <v>0</v>
      </c>
      <c r="V32" t="s">
        <v>2003</v>
      </c>
      <c r="W32" t="s">
        <v>102</v>
      </c>
      <c r="X32">
        <v>1</v>
      </c>
      <c r="Y32">
        <v>0</v>
      </c>
      <c r="Z32">
        <v>0</v>
      </c>
      <c r="AB32" t="s">
        <v>103</v>
      </c>
      <c r="AC32" t="s">
        <v>32</v>
      </c>
      <c r="AD32">
        <v>1</v>
      </c>
      <c r="AE32" t="s">
        <v>2041</v>
      </c>
      <c r="AF32" t="s">
        <v>94</v>
      </c>
      <c r="AG32">
        <v>1</v>
      </c>
      <c r="AJ32" t="s">
        <v>104</v>
      </c>
      <c r="AK32" t="s">
        <v>104</v>
      </c>
      <c r="AL32" t="s">
        <v>32</v>
      </c>
      <c r="AM32" t="s">
        <v>105</v>
      </c>
      <c r="AN32" t="s">
        <v>31</v>
      </c>
      <c r="AP32">
        <v>0</v>
      </c>
    </row>
    <row r="33" spans="1:42">
      <c r="A33" s="61" t="e">
        <f>#REF!</f>
        <v>#REF!</v>
      </c>
      <c r="B33" s="57" t="str">
        <f t="shared" si="9"/>
        <v>12:37:11</v>
      </c>
      <c r="C33" s="57" t="s">
        <v>101</v>
      </c>
      <c r="D33" s="58">
        <f t="shared" si="6"/>
        <v>9</v>
      </c>
      <c r="E33" s="77">
        <f t="shared" si="10"/>
        <v>64.3</v>
      </c>
      <c r="F33" s="79">
        <f t="shared" si="3"/>
        <v>578.69999999999993</v>
      </c>
      <c r="G33" s="59" t="s">
        <v>8</v>
      </c>
      <c r="H33" s="59" t="str">
        <f t="shared" si="11"/>
        <v>00489655364TRLO1</v>
      </c>
      <c r="J33" t="s">
        <v>94</v>
      </c>
      <c r="K33" t="s">
        <v>95</v>
      </c>
      <c r="L33">
        <v>9</v>
      </c>
      <c r="M33">
        <v>64.3</v>
      </c>
      <c r="N33" t="s">
        <v>96</v>
      </c>
      <c r="O33" t="s">
        <v>2018</v>
      </c>
      <c r="P33" t="s">
        <v>97</v>
      </c>
      <c r="Q33" t="s">
        <v>2042</v>
      </c>
      <c r="R33">
        <v>20877</v>
      </c>
      <c r="S33">
        <v>1</v>
      </c>
      <c r="T33">
        <v>1</v>
      </c>
      <c r="U33">
        <v>0</v>
      </c>
      <c r="V33" t="s">
        <v>2003</v>
      </c>
      <c r="W33" t="s">
        <v>102</v>
      </c>
      <c r="X33">
        <v>1</v>
      </c>
      <c r="Y33">
        <v>0</v>
      </c>
      <c r="Z33">
        <v>0</v>
      </c>
      <c r="AB33" t="s">
        <v>103</v>
      </c>
      <c r="AC33" t="s">
        <v>32</v>
      </c>
      <c r="AD33">
        <v>1</v>
      </c>
      <c r="AE33" t="s">
        <v>2042</v>
      </c>
      <c r="AF33" t="s">
        <v>94</v>
      </c>
      <c r="AG33">
        <v>1</v>
      </c>
      <c r="AJ33" t="s">
        <v>104</v>
      </c>
      <c r="AK33" t="s">
        <v>104</v>
      </c>
      <c r="AL33" t="s">
        <v>32</v>
      </c>
      <c r="AM33" t="s">
        <v>105</v>
      </c>
      <c r="AN33" t="s">
        <v>31</v>
      </c>
      <c r="AP33">
        <v>0</v>
      </c>
    </row>
    <row r="34" spans="1:42">
      <c r="A34" s="61" t="e">
        <f>#REF!</f>
        <v>#REF!</v>
      </c>
      <c r="B34" s="57" t="str">
        <f t="shared" si="9"/>
        <v>12:37:11</v>
      </c>
      <c r="C34" s="57" t="s">
        <v>101</v>
      </c>
      <c r="D34" s="58">
        <f t="shared" si="6"/>
        <v>9</v>
      </c>
      <c r="E34" s="77">
        <f t="shared" si="10"/>
        <v>64.3</v>
      </c>
      <c r="F34" s="79">
        <f t="shared" si="3"/>
        <v>578.69999999999993</v>
      </c>
      <c r="G34" s="59" t="s">
        <v>8</v>
      </c>
      <c r="H34" s="59" t="str">
        <f t="shared" si="11"/>
        <v>00489655363TRLO1</v>
      </c>
      <c r="J34" t="s">
        <v>94</v>
      </c>
      <c r="K34" t="s">
        <v>95</v>
      </c>
      <c r="L34">
        <v>9</v>
      </c>
      <c r="M34">
        <v>64.3</v>
      </c>
      <c r="N34" t="s">
        <v>96</v>
      </c>
      <c r="O34" t="s">
        <v>2018</v>
      </c>
      <c r="P34" t="s">
        <v>97</v>
      </c>
      <c r="Q34" t="s">
        <v>2043</v>
      </c>
      <c r="R34">
        <v>20877</v>
      </c>
      <c r="S34">
        <v>1</v>
      </c>
      <c r="T34">
        <v>1</v>
      </c>
      <c r="U34">
        <v>0</v>
      </c>
      <c r="V34" t="s">
        <v>2003</v>
      </c>
      <c r="W34" t="s">
        <v>102</v>
      </c>
      <c r="X34">
        <v>1</v>
      </c>
      <c r="Y34">
        <v>0</v>
      </c>
      <c r="Z34">
        <v>0</v>
      </c>
      <c r="AB34" t="s">
        <v>103</v>
      </c>
      <c r="AC34" t="s">
        <v>32</v>
      </c>
      <c r="AD34">
        <v>1</v>
      </c>
      <c r="AE34" t="s">
        <v>2043</v>
      </c>
      <c r="AF34" t="s">
        <v>94</v>
      </c>
      <c r="AG34">
        <v>1</v>
      </c>
      <c r="AJ34" t="s">
        <v>104</v>
      </c>
      <c r="AK34" t="s">
        <v>104</v>
      </c>
      <c r="AL34" t="s">
        <v>32</v>
      </c>
      <c r="AM34" t="s">
        <v>105</v>
      </c>
      <c r="AN34" t="s">
        <v>31</v>
      </c>
      <c r="AP34">
        <v>0</v>
      </c>
    </row>
    <row r="35" spans="1:42">
      <c r="A35" s="61" t="e">
        <f>#REF!</f>
        <v>#REF!</v>
      </c>
      <c r="B35" s="57" t="str">
        <f t="shared" si="9"/>
        <v>12:37:11</v>
      </c>
      <c r="C35" s="57" t="s">
        <v>101</v>
      </c>
      <c r="D35" s="58">
        <f t="shared" si="6"/>
        <v>4</v>
      </c>
      <c r="E35" s="77">
        <f t="shared" si="10"/>
        <v>64.3</v>
      </c>
      <c r="F35" s="79">
        <f t="shared" si="3"/>
        <v>257.2</v>
      </c>
      <c r="G35" s="59" t="s">
        <v>8</v>
      </c>
      <c r="H35" s="59" t="str">
        <f t="shared" si="11"/>
        <v>00489655362TRLO1</v>
      </c>
      <c r="J35" t="s">
        <v>94</v>
      </c>
      <c r="K35" t="s">
        <v>95</v>
      </c>
      <c r="L35">
        <v>4</v>
      </c>
      <c r="M35">
        <v>64.3</v>
      </c>
      <c r="N35" t="s">
        <v>96</v>
      </c>
      <c r="O35" t="s">
        <v>2018</v>
      </c>
      <c r="P35" t="s">
        <v>97</v>
      </c>
      <c r="Q35" t="s">
        <v>2044</v>
      </c>
      <c r="R35">
        <v>20877</v>
      </c>
      <c r="S35">
        <v>1</v>
      </c>
      <c r="T35">
        <v>1</v>
      </c>
      <c r="U35">
        <v>0</v>
      </c>
      <c r="V35" t="s">
        <v>2003</v>
      </c>
      <c r="W35" t="s">
        <v>102</v>
      </c>
      <c r="X35">
        <v>1</v>
      </c>
      <c r="Y35">
        <v>0</v>
      </c>
      <c r="Z35">
        <v>0</v>
      </c>
      <c r="AB35" t="s">
        <v>103</v>
      </c>
      <c r="AC35" t="s">
        <v>32</v>
      </c>
      <c r="AD35">
        <v>1</v>
      </c>
      <c r="AE35" t="s">
        <v>2044</v>
      </c>
      <c r="AF35" t="s">
        <v>94</v>
      </c>
      <c r="AG35">
        <v>1</v>
      </c>
      <c r="AJ35" t="s">
        <v>104</v>
      </c>
      <c r="AK35" t="s">
        <v>104</v>
      </c>
      <c r="AL35" t="s">
        <v>32</v>
      </c>
      <c r="AM35" t="s">
        <v>105</v>
      </c>
      <c r="AN35" t="s">
        <v>31</v>
      </c>
      <c r="AP35">
        <v>0</v>
      </c>
    </row>
    <row r="36" spans="1:42">
      <c r="A36" s="61" t="e">
        <f>#REF!</f>
        <v>#REF!</v>
      </c>
      <c r="B36" s="57" t="str">
        <f t="shared" si="9"/>
        <v>12:37:11</v>
      </c>
      <c r="C36" s="57" t="s">
        <v>101</v>
      </c>
      <c r="D36" s="58">
        <f t="shared" si="6"/>
        <v>4</v>
      </c>
      <c r="E36" s="77">
        <f t="shared" si="10"/>
        <v>64.3</v>
      </c>
      <c r="F36" s="79">
        <f t="shared" si="3"/>
        <v>257.2</v>
      </c>
      <c r="G36" s="59" t="s">
        <v>8</v>
      </c>
      <c r="H36" s="59" t="str">
        <f t="shared" si="11"/>
        <v>00489655361TRLO1</v>
      </c>
      <c r="J36" t="s">
        <v>94</v>
      </c>
      <c r="K36" t="s">
        <v>95</v>
      </c>
      <c r="L36">
        <v>4</v>
      </c>
      <c r="M36">
        <v>64.3</v>
      </c>
      <c r="N36" t="s">
        <v>96</v>
      </c>
      <c r="O36" t="s">
        <v>2018</v>
      </c>
      <c r="P36" t="s">
        <v>97</v>
      </c>
      <c r="Q36" t="s">
        <v>2045</v>
      </c>
      <c r="R36">
        <v>20877</v>
      </c>
      <c r="S36">
        <v>1</v>
      </c>
      <c r="T36">
        <v>1</v>
      </c>
      <c r="U36">
        <v>0</v>
      </c>
      <c r="V36" t="s">
        <v>2003</v>
      </c>
      <c r="W36" t="s">
        <v>102</v>
      </c>
      <c r="X36">
        <v>1</v>
      </c>
      <c r="Y36">
        <v>0</v>
      </c>
      <c r="Z36">
        <v>0</v>
      </c>
      <c r="AB36" t="s">
        <v>103</v>
      </c>
      <c r="AC36" t="s">
        <v>32</v>
      </c>
      <c r="AD36">
        <v>1</v>
      </c>
      <c r="AE36" t="s">
        <v>2045</v>
      </c>
      <c r="AF36" t="s">
        <v>94</v>
      </c>
      <c r="AG36">
        <v>1</v>
      </c>
      <c r="AJ36" t="s">
        <v>104</v>
      </c>
      <c r="AK36" t="s">
        <v>104</v>
      </c>
      <c r="AL36" t="s">
        <v>32</v>
      </c>
      <c r="AM36" t="s">
        <v>105</v>
      </c>
      <c r="AN36" t="s">
        <v>31</v>
      </c>
      <c r="AP36">
        <v>0</v>
      </c>
    </row>
    <row r="37" spans="1:42">
      <c r="A37" s="61" t="e">
        <f>#REF!</f>
        <v>#REF!</v>
      </c>
      <c r="B37" s="57" t="str">
        <f t="shared" si="9"/>
        <v>12:37:11</v>
      </c>
      <c r="C37" s="57" t="s">
        <v>101</v>
      </c>
      <c r="D37" s="58">
        <f t="shared" si="6"/>
        <v>4</v>
      </c>
      <c r="E37" s="77">
        <f t="shared" si="10"/>
        <v>64.3</v>
      </c>
      <c r="F37" s="79">
        <f t="shared" si="3"/>
        <v>257.2</v>
      </c>
      <c r="G37" s="59" t="s">
        <v>8</v>
      </c>
      <c r="H37" s="59" t="str">
        <f t="shared" si="11"/>
        <v>00489655360TRLO1</v>
      </c>
      <c r="J37" t="s">
        <v>94</v>
      </c>
      <c r="K37" t="s">
        <v>95</v>
      </c>
      <c r="L37">
        <v>4</v>
      </c>
      <c r="M37">
        <v>64.3</v>
      </c>
      <c r="N37" t="s">
        <v>96</v>
      </c>
      <c r="O37" t="s">
        <v>2018</v>
      </c>
      <c r="P37" t="s">
        <v>97</v>
      </c>
      <c r="Q37" t="s">
        <v>2046</v>
      </c>
      <c r="R37">
        <v>20877</v>
      </c>
      <c r="S37">
        <v>1</v>
      </c>
      <c r="T37">
        <v>1</v>
      </c>
      <c r="U37">
        <v>0</v>
      </c>
      <c r="V37" t="s">
        <v>2003</v>
      </c>
      <c r="W37" t="s">
        <v>102</v>
      </c>
      <c r="X37">
        <v>1</v>
      </c>
      <c r="Y37">
        <v>0</v>
      </c>
      <c r="Z37">
        <v>0</v>
      </c>
      <c r="AB37" t="s">
        <v>103</v>
      </c>
      <c r="AC37" t="s">
        <v>32</v>
      </c>
      <c r="AD37">
        <v>1</v>
      </c>
      <c r="AE37" t="s">
        <v>2046</v>
      </c>
      <c r="AF37" t="s">
        <v>94</v>
      </c>
      <c r="AG37">
        <v>1</v>
      </c>
      <c r="AJ37" t="s">
        <v>104</v>
      </c>
      <c r="AK37" t="s">
        <v>104</v>
      </c>
      <c r="AL37" t="s">
        <v>32</v>
      </c>
      <c r="AM37" t="s">
        <v>105</v>
      </c>
      <c r="AN37" t="s">
        <v>31</v>
      </c>
      <c r="AP37">
        <v>0</v>
      </c>
    </row>
    <row r="38" spans="1:42">
      <c r="A38" s="61" t="e">
        <f>#REF!</f>
        <v>#REF!</v>
      </c>
      <c r="B38" s="57" t="str">
        <f t="shared" si="9"/>
        <v>12:37:11</v>
      </c>
      <c r="C38" s="57" t="s">
        <v>101</v>
      </c>
      <c r="D38" s="58">
        <f t="shared" si="6"/>
        <v>4</v>
      </c>
      <c r="E38" s="77">
        <f t="shared" si="10"/>
        <v>64.3</v>
      </c>
      <c r="F38" s="79">
        <f t="shared" si="3"/>
        <v>257.2</v>
      </c>
      <c r="G38" s="59" t="s">
        <v>8</v>
      </c>
      <c r="H38" s="59" t="str">
        <f t="shared" si="11"/>
        <v>00489655359TRLO1</v>
      </c>
      <c r="J38" t="s">
        <v>94</v>
      </c>
      <c r="K38" t="s">
        <v>95</v>
      </c>
      <c r="L38">
        <v>4</v>
      </c>
      <c r="M38">
        <v>64.3</v>
      </c>
      <c r="N38" t="s">
        <v>96</v>
      </c>
      <c r="O38" t="s">
        <v>2018</v>
      </c>
      <c r="P38" t="s">
        <v>97</v>
      </c>
      <c r="Q38" t="s">
        <v>2047</v>
      </c>
      <c r="R38">
        <v>20877</v>
      </c>
      <c r="S38">
        <v>1</v>
      </c>
      <c r="T38">
        <v>1</v>
      </c>
      <c r="U38">
        <v>0</v>
      </c>
      <c r="V38" t="s">
        <v>2003</v>
      </c>
      <c r="W38" t="s">
        <v>102</v>
      </c>
      <c r="X38">
        <v>1</v>
      </c>
      <c r="Y38">
        <v>0</v>
      </c>
      <c r="Z38">
        <v>0</v>
      </c>
      <c r="AB38" t="s">
        <v>103</v>
      </c>
      <c r="AC38" t="s">
        <v>32</v>
      </c>
      <c r="AD38">
        <v>1</v>
      </c>
      <c r="AE38" t="s">
        <v>2047</v>
      </c>
      <c r="AF38" t="s">
        <v>94</v>
      </c>
      <c r="AG38">
        <v>1</v>
      </c>
      <c r="AJ38" t="s">
        <v>104</v>
      </c>
      <c r="AK38" t="s">
        <v>104</v>
      </c>
      <c r="AL38" t="s">
        <v>32</v>
      </c>
      <c r="AM38" t="s">
        <v>105</v>
      </c>
      <c r="AN38" t="s">
        <v>31</v>
      </c>
      <c r="AP38">
        <v>0</v>
      </c>
    </row>
    <row r="39" spans="1:42">
      <c r="A39" s="61" t="e">
        <f>#REF!</f>
        <v>#REF!</v>
      </c>
      <c r="B39" s="57" t="str">
        <f t="shared" si="9"/>
        <v>12:37:11</v>
      </c>
      <c r="C39" s="57" t="s">
        <v>101</v>
      </c>
      <c r="D39" s="58">
        <f t="shared" si="6"/>
        <v>4</v>
      </c>
      <c r="E39" s="77">
        <f t="shared" si="10"/>
        <v>64.3</v>
      </c>
      <c r="F39" s="79">
        <f t="shared" si="3"/>
        <v>257.2</v>
      </c>
      <c r="G39" s="59" t="s">
        <v>8</v>
      </c>
      <c r="H39" s="59" t="str">
        <f t="shared" si="11"/>
        <v>00489655358TRLO1</v>
      </c>
      <c r="J39" t="s">
        <v>94</v>
      </c>
      <c r="K39" t="s">
        <v>95</v>
      </c>
      <c r="L39">
        <v>4</v>
      </c>
      <c r="M39">
        <v>64.3</v>
      </c>
      <c r="N39" t="s">
        <v>96</v>
      </c>
      <c r="O39" t="s">
        <v>2018</v>
      </c>
      <c r="P39" t="s">
        <v>97</v>
      </c>
      <c r="Q39" t="s">
        <v>2048</v>
      </c>
      <c r="R39">
        <v>20877</v>
      </c>
      <c r="S39">
        <v>1</v>
      </c>
      <c r="T39">
        <v>1</v>
      </c>
      <c r="U39">
        <v>0</v>
      </c>
      <c r="V39" t="s">
        <v>2003</v>
      </c>
      <c r="W39" t="s">
        <v>102</v>
      </c>
      <c r="X39">
        <v>1</v>
      </c>
      <c r="Y39">
        <v>0</v>
      </c>
      <c r="Z39">
        <v>0</v>
      </c>
      <c r="AB39" t="s">
        <v>103</v>
      </c>
      <c r="AC39" t="s">
        <v>32</v>
      </c>
      <c r="AD39">
        <v>1</v>
      </c>
      <c r="AE39" t="s">
        <v>2048</v>
      </c>
      <c r="AF39" t="s">
        <v>94</v>
      </c>
      <c r="AG39">
        <v>1</v>
      </c>
      <c r="AJ39" t="s">
        <v>104</v>
      </c>
      <c r="AK39" t="s">
        <v>104</v>
      </c>
      <c r="AL39" t="s">
        <v>32</v>
      </c>
      <c r="AM39" t="s">
        <v>105</v>
      </c>
      <c r="AN39" t="s">
        <v>31</v>
      </c>
      <c r="AP39">
        <v>0</v>
      </c>
    </row>
    <row r="40" spans="1:42">
      <c r="A40" s="61" t="e">
        <f>#REF!</f>
        <v>#REF!</v>
      </c>
      <c r="B40" s="57" t="str">
        <f t="shared" si="9"/>
        <v>12:37:11</v>
      </c>
      <c r="C40" s="57" t="s">
        <v>101</v>
      </c>
      <c r="D40" s="58">
        <f t="shared" si="6"/>
        <v>4</v>
      </c>
      <c r="E40" s="77">
        <f t="shared" si="10"/>
        <v>64.3</v>
      </c>
      <c r="F40" s="79">
        <f t="shared" si="3"/>
        <v>257.2</v>
      </c>
      <c r="G40" s="59" t="s">
        <v>8</v>
      </c>
      <c r="H40" s="59" t="str">
        <f t="shared" si="11"/>
        <v>00489655357TRLO1</v>
      </c>
      <c r="J40" t="s">
        <v>94</v>
      </c>
      <c r="K40" t="s">
        <v>95</v>
      </c>
      <c r="L40">
        <v>4</v>
      </c>
      <c r="M40">
        <v>64.3</v>
      </c>
      <c r="N40" t="s">
        <v>96</v>
      </c>
      <c r="O40" t="s">
        <v>2018</v>
      </c>
      <c r="P40" t="s">
        <v>97</v>
      </c>
      <c r="Q40" t="s">
        <v>2049</v>
      </c>
      <c r="R40">
        <v>20877</v>
      </c>
      <c r="S40">
        <v>1</v>
      </c>
      <c r="T40">
        <v>1</v>
      </c>
      <c r="U40">
        <v>0</v>
      </c>
      <c r="V40" t="s">
        <v>2003</v>
      </c>
      <c r="W40" t="s">
        <v>102</v>
      </c>
      <c r="X40">
        <v>1</v>
      </c>
      <c r="Y40">
        <v>0</v>
      </c>
      <c r="Z40">
        <v>0</v>
      </c>
      <c r="AB40" t="s">
        <v>103</v>
      </c>
      <c r="AC40" t="s">
        <v>32</v>
      </c>
      <c r="AD40">
        <v>1</v>
      </c>
      <c r="AE40" t="s">
        <v>2049</v>
      </c>
      <c r="AF40" t="s">
        <v>94</v>
      </c>
      <c r="AG40">
        <v>1</v>
      </c>
      <c r="AJ40" t="s">
        <v>104</v>
      </c>
      <c r="AK40" t="s">
        <v>104</v>
      </c>
      <c r="AL40" t="s">
        <v>32</v>
      </c>
      <c r="AM40" t="s">
        <v>105</v>
      </c>
      <c r="AN40" t="s">
        <v>31</v>
      </c>
      <c r="AP40">
        <v>0</v>
      </c>
    </row>
    <row r="41" spans="1:42">
      <c r="A41" s="61" t="e">
        <f>#REF!</f>
        <v>#REF!</v>
      </c>
      <c r="B41" s="57" t="str">
        <f t="shared" si="9"/>
        <v>12:37:11</v>
      </c>
      <c r="C41" s="57" t="s">
        <v>101</v>
      </c>
      <c r="D41" s="58">
        <f t="shared" si="6"/>
        <v>9</v>
      </c>
      <c r="E41" s="77">
        <f t="shared" si="10"/>
        <v>64.3</v>
      </c>
      <c r="F41" s="79">
        <f t="shared" si="3"/>
        <v>578.69999999999993</v>
      </c>
      <c r="G41" s="59" t="s">
        <v>8</v>
      </c>
      <c r="H41" s="59" t="str">
        <f t="shared" si="11"/>
        <v>00489655356TRLO1</v>
      </c>
      <c r="J41" t="s">
        <v>94</v>
      </c>
      <c r="K41" t="s">
        <v>95</v>
      </c>
      <c r="L41">
        <v>9</v>
      </c>
      <c r="M41">
        <v>64.3</v>
      </c>
      <c r="N41" t="s">
        <v>96</v>
      </c>
      <c r="O41" t="s">
        <v>2018</v>
      </c>
      <c r="P41" t="s">
        <v>97</v>
      </c>
      <c r="Q41" t="s">
        <v>2050</v>
      </c>
      <c r="R41">
        <v>20877</v>
      </c>
      <c r="S41">
        <v>1</v>
      </c>
      <c r="T41">
        <v>1</v>
      </c>
      <c r="U41">
        <v>0</v>
      </c>
      <c r="V41" t="s">
        <v>2003</v>
      </c>
      <c r="W41" t="s">
        <v>102</v>
      </c>
      <c r="X41">
        <v>1</v>
      </c>
      <c r="Y41">
        <v>0</v>
      </c>
      <c r="Z41">
        <v>0</v>
      </c>
      <c r="AB41" t="s">
        <v>103</v>
      </c>
      <c r="AC41" t="s">
        <v>32</v>
      </c>
      <c r="AD41">
        <v>1</v>
      </c>
      <c r="AE41" t="s">
        <v>2050</v>
      </c>
      <c r="AF41" t="s">
        <v>94</v>
      </c>
      <c r="AG41">
        <v>1</v>
      </c>
      <c r="AJ41" t="s">
        <v>104</v>
      </c>
      <c r="AK41" t="s">
        <v>104</v>
      </c>
      <c r="AL41" t="s">
        <v>32</v>
      </c>
      <c r="AM41" t="s">
        <v>105</v>
      </c>
      <c r="AN41" t="s">
        <v>31</v>
      </c>
      <c r="AP41">
        <v>0</v>
      </c>
    </row>
    <row r="42" spans="1:42">
      <c r="A42" s="61" t="e">
        <f>#REF!</f>
        <v>#REF!</v>
      </c>
      <c r="B42" s="57" t="str">
        <f t="shared" si="9"/>
        <v>12:37:11</v>
      </c>
      <c r="C42" s="57" t="s">
        <v>101</v>
      </c>
      <c r="D42" s="58">
        <f t="shared" si="6"/>
        <v>9</v>
      </c>
      <c r="E42" s="77">
        <f t="shared" si="10"/>
        <v>64.3</v>
      </c>
      <c r="F42" s="79">
        <f t="shared" si="3"/>
        <v>578.69999999999993</v>
      </c>
      <c r="G42" s="59" t="s">
        <v>8</v>
      </c>
      <c r="H42" s="59" t="str">
        <f t="shared" si="11"/>
        <v>00489655355TRLO1</v>
      </c>
      <c r="J42" t="s">
        <v>94</v>
      </c>
      <c r="K42" t="s">
        <v>95</v>
      </c>
      <c r="L42">
        <v>9</v>
      </c>
      <c r="M42">
        <v>64.3</v>
      </c>
      <c r="N42" t="s">
        <v>96</v>
      </c>
      <c r="O42" t="s">
        <v>2018</v>
      </c>
      <c r="P42" t="s">
        <v>97</v>
      </c>
      <c r="Q42" t="s">
        <v>2051</v>
      </c>
      <c r="R42">
        <v>20877</v>
      </c>
      <c r="S42">
        <v>1</v>
      </c>
      <c r="T42">
        <v>1</v>
      </c>
      <c r="U42">
        <v>0</v>
      </c>
      <c r="V42" t="s">
        <v>2003</v>
      </c>
      <c r="W42" t="s">
        <v>102</v>
      </c>
      <c r="X42">
        <v>1</v>
      </c>
      <c r="Y42">
        <v>0</v>
      </c>
      <c r="Z42">
        <v>0</v>
      </c>
      <c r="AB42" t="s">
        <v>103</v>
      </c>
      <c r="AC42" t="s">
        <v>32</v>
      </c>
      <c r="AD42">
        <v>1</v>
      </c>
      <c r="AE42" t="s">
        <v>2051</v>
      </c>
      <c r="AF42" t="s">
        <v>94</v>
      </c>
      <c r="AG42">
        <v>1</v>
      </c>
      <c r="AJ42" t="s">
        <v>104</v>
      </c>
      <c r="AK42" t="s">
        <v>104</v>
      </c>
      <c r="AL42" t="s">
        <v>32</v>
      </c>
      <c r="AM42" t="s">
        <v>105</v>
      </c>
      <c r="AN42" t="s">
        <v>31</v>
      </c>
      <c r="AP42">
        <v>0</v>
      </c>
    </row>
    <row r="43" spans="1:42">
      <c r="A43" s="61" t="e">
        <f>#REF!</f>
        <v>#REF!</v>
      </c>
      <c r="B43" s="57" t="str">
        <f t="shared" si="9"/>
        <v>12:41:29</v>
      </c>
      <c r="C43" s="57" t="s">
        <v>101</v>
      </c>
      <c r="D43" s="58">
        <f t="shared" si="6"/>
        <v>30</v>
      </c>
      <c r="E43" s="77">
        <f t="shared" si="10"/>
        <v>64.3</v>
      </c>
      <c r="F43" s="79">
        <f t="shared" si="3"/>
        <v>1929</v>
      </c>
      <c r="G43" s="59" t="s">
        <v>8</v>
      </c>
      <c r="H43" s="59" t="str">
        <f t="shared" si="11"/>
        <v>00489656489TRLO1</v>
      </c>
      <c r="J43" t="s">
        <v>94</v>
      </c>
      <c r="K43" t="s">
        <v>95</v>
      </c>
      <c r="L43">
        <v>30</v>
      </c>
      <c r="M43">
        <v>64.3</v>
      </c>
      <c r="N43" t="s">
        <v>96</v>
      </c>
      <c r="O43" t="s">
        <v>2052</v>
      </c>
      <c r="P43" t="s">
        <v>97</v>
      </c>
      <c r="Q43" t="s">
        <v>2053</v>
      </c>
      <c r="R43">
        <v>20877</v>
      </c>
      <c r="S43">
        <v>1</v>
      </c>
      <c r="T43">
        <v>1</v>
      </c>
      <c r="U43">
        <v>0</v>
      </c>
      <c r="V43" t="s">
        <v>2003</v>
      </c>
      <c r="W43" t="s">
        <v>102</v>
      </c>
      <c r="X43">
        <v>1</v>
      </c>
      <c r="Y43">
        <v>0</v>
      </c>
      <c r="Z43">
        <v>0</v>
      </c>
      <c r="AB43" t="s">
        <v>103</v>
      </c>
      <c r="AC43" t="s">
        <v>32</v>
      </c>
      <c r="AD43">
        <v>1</v>
      </c>
      <c r="AE43" t="s">
        <v>2053</v>
      </c>
      <c r="AF43" t="s">
        <v>94</v>
      </c>
      <c r="AG43">
        <v>1</v>
      </c>
      <c r="AJ43" t="s">
        <v>104</v>
      </c>
      <c r="AK43" t="s">
        <v>104</v>
      </c>
      <c r="AL43" t="s">
        <v>32</v>
      </c>
      <c r="AM43" t="s">
        <v>105</v>
      </c>
      <c r="AN43" t="s">
        <v>31</v>
      </c>
      <c r="AP43">
        <v>0</v>
      </c>
    </row>
    <row r="44" spans="1:42">
      <c r="A44" s="61" t="e">
        <f>#REF!</f>
        <v>#REF!</v>
      </c>
      <c r="B44" s="57" t="str">
        <f t="shared" si="9"/>
        <v>12:41:29</v>
      </c>
      <c r="C44" s="57" t="s">
        <v>101</v>
      </c>
      <c r="D44" s="58">
        <f t="shared" si="6"/>
        <v>9</v>
      </c>
      <c r="E44" s="77">
        <f t="shared" si="10"/>
        <v>64.3</v>
      </c>
      <c r="F44" s="79">
        <f t="shared" si="3"/>
        <v>578.69999999999993</v>
      </c>
      <c r="G44" s="59" t="s">
        <v>8</v>
      </c>
      <c r="H44" s="59" t="str">
        <f t="shared" si="11"/>
        <v>00489656488TRLO1</v>
      </c>
      <c r="J44" t="s">
        <v>94</v>
      </c>
      <c r="K44" t="s">
        <v>95</v>
      </c>
      <c r="L44">
        <v>9</v>
      </c>
      <c r="M44">
        <v>64.3</v>
      </c>
      <c r="N44" t="s">
        <v>96</v>
      </c>
      <c r="O44" t="s">
        <v>2054</v>
      </c>
      <c r="P44" t="s">
        <v>97</v>
      </c>
      <c r="Q44" t="s">
        <v>2055</v>
      </c>
      <c r="R44">
        <v>20877</v>
      </c>
      <c r="S44">
        <v>1</v>
      </c>
      <c r="T44">
        <v>1</v>
      </c>
      <c r="U44">
        <v>0</v>
      </c>
      <c r="V44" t="s">
        <v>2003</v>
      </c>
      <c r="W44" t="s">
        <v>102</v>
      </c>
      <c r="X44">
        <v>1</v>
      </c>
      <c r="Y44">
        <v>0</v>
      </c>
      <c r="Z44">
        <v>0</v>
      </c>
      <c r="AB44" t="s">
        <v>103</v>
      </c>
      <c r="AC44" t="s">
        <v>32</v>
      </c>
      <c r="AD44">
        <v>1</v>
      </c>
      <c r="AE44" t="s">
        <v>2055</v>
      </c>
      <c r="AF44" t="s">
        <v>94</v>
      </c>
      <c r="AG44">
        <v>1</v>
      </c>
      <c r="AJ44" t="s">
        <v>104</v>
      </c>
      <c r="AK44" t="s">
        <v>104</v>
      </c>
      <c r="AL44" t="s">
        <v>32</v>
      </c>
      <c r="AM44" t="s">
        <v>105</v>
      </c>
      <c r="AN44" t="s">
        <v>31</v>
      </c>
      <c r="AP44">
        <v>0</v>
      </c>
    </row>
    <row r="45" spans="1:42">
      <c r="A45" s="61" t="e">
        <f>#REF!</f>
        <v>#REF!</v>
      </c>
      <c r="B45" s="57" t="str">
        <f t="shared" si="9"/>
        <v>12:41:29</v>
      </c>
      <c r="C45" s="57" t="s">
        <v>101</v>
      </c>
      <c r="D45" s="58">
        <f t="shared" si="6"/>
        <v>12</v>
      </c>
      <c r="E45" s="77">
        <f t="shared" si="10"/>
        <v>64.3</v>
      </c>
      <c r="F45" s="79">
        <f t="shared" si="3"/>
        <v>771.59999999999991</v>
      </c>
      <c r="G45" s="59" t="s">
        <v>8</v>
      </c>
      <c r="H45" s="59" t="str">
        <f t="shared" si="11"/>
        <v>00489656487TRLO1</v>
      </c>
      <c r="J45" t="s">
        <v>94</v>
      </c>
      <c r="K45" t="s">
        <v>95</v>
      </c>
      <c r="L45">
        <v>12</v>
      </c>
      <c r="M45">
        <v>64.3</v>
      </c>
      <c r="N45" t="s">
        <v>96</v>
      </c>
      <c r="O45" t="s">
        <v>2054</v>
      </c>
      <c r="P45" t="s">
        <v>97</v>
      </c>
      <c r="Q45" t="s">
        <v>2056</v>
      </c>
      <c r="R45">
        <v>20877</v>
      </c>
      <c r="S45">
        <v>1</v>
      </c>
      <c r="T45">
        <v>1</v>
      </c>
      <c r="U45">
        <v>0</v>
      </c>
      <c r="V45" t="s">
        <v>2003</v>
      </c>
      <c r="W45" t="s">
        <v>102</v>
      </c>
      <c r="X45">
        <v>1</v>
      </c>
      <c r="Y45">
        <v>0</v>
      </c>
      <c r="Z45">
        <v>0</v>
      </c>
      <c r="AB45" t="s">
        <v>103</v>
      </c>
      <c r="AC45" t="s">
        <v>32</v>
      </c>
      <c r="AD45">
        <v>1</v>
      </c>
      <c r="AE45" t="s">
        <v>2056</v>
      </c>
      <c r="AF45" t="s">
        <v>94</v>
      </c>
      <c r="AG45">
        <v>1</v>
      </c>
      <c r="AJ45" t="s">
        <v>104</v>
      </c>
      <c r="AK45" t="s">
        <v>104</v>
      </c>
      <c r="AL45" t="s">
        <v>32</v>
      </c>
      <c r="AM45" t="s">
        <v>105</v>
      </c>
      <c r="AN45" t="s">
        <v>31</v>
      </c>
      <c r="AP45">
        <v>0</v>
      </c>
    </row>
    <row r="46" spans="1:42">
      <c r="A46" s="61" t="e">
        <f>#REF!</f>
        <v>#REF!</v>
      </c>
      <c r="B46" s="57" t="str">
        <f t="shared" si="9"/>
        <v>12:41:29</v>
      </c>
      <c r="C46" s="57" t="s">
        <v>101</v>
      </c>
      <c r="D46" s="58">
        <f t="shared" si="6"/>
        <v>9</v>
      </c>
      <c r="E46" s="77">
        <f t="shared" si="10"/>
        <v>64.3</v>
      </c>
      <c r="F46" s="79">
        <f t="shared" si="3"/>
        <v>578.69999999999993</v>
      </c>
      <c r="G46" s="59" t="s">
        <v>8</v>
      </c>
      <c r="H46" s="59" t="str">
        <f t="shared" si="11"/>
        <v>00489656486TRLO1</v>
      </c>
      <c r="J46" t="s">
        <v>94</v>
      </c>
      <c r="K46" t="s">
        <v>95</v>
      </c>
      <c r="L46">
        <v>9</v>
      </c>
      <c r="M46">
        <v>64.3</v>
      </c>
      <c r="N46" t="s">
        <v>96</v>
      </c>
      <c r="O46" t="s">
        <v>2054</v>
      </c>
      <c r="P46" t="s">
        <v>97</v>
      </c>
      <c r="Q46" t="s">
        <v>2057</v>
      </c>
      <c r="R46">
        <v>20877</v>
      </c>
      <c r="S46">
        <v>1</v>
      </c>
      <c r="T46">
        <v>1</v>
      </c>
      <c r="U46">
        <v>0</v>
      </c>
      <c r="V46" t="s">
        <v>2003</v>
      </c>
      <c r="W46" t="s">
        <v>102</v>
      </c>
      <c r="X46">
        <v>1</v>
      </c>
      <c r="Y46">
        <v>0</v>
      </c>
      <c r="Z46">
        <v>0</v>
      </c>
      <c r="AB46" t="s">
        <v>103</v>
      </c>
      <c r="AC46" t="s">
        <v>32</v>
      </c>
      <c r="AD46">
        <v>1</v>
      </c>
      <c r="AE46" t="s">
        <v>2057</v>
      </c>
      <c r="AF46" t="s">
        <v>94</v>
      </c>
      <c r="AG46">
        <v>1</v>
      </c>
      <c r="AJ46" t="s">
        <v>104</v>
      </c>
      <c r="AK46" t="s">
        <v>104</v>
      </c>
      <c r="AL46" t="s">
        <v>32</v>
      </c>
      <c r="AM46" t="s">
        <v>105</v>
      </c>
      <c r="AN46" t="s">
        <v>31</v>
      </c>
      <c r="AP46">
        <v>0</v>
      </c>
    </row>
    <row r="47" spans="1:42">
      <c r="A47" s="61" t="e">
        <f>#REF!</f>
        <v>#REF!</v>
      </c>
      <c r="B47" s="57" t="str">
        <f t="shared" si="9"/>
        <v>13:20:02</v>
      </c>
      <c r="C47" s="57" t="s">
        <v>101</v>
      </c>
      <c r="D47" s="58">
        <f t="shared" si="6"/>
        <v>3</v>
      </c>
      <c r="E47" s="77">
        <f t="shared" si="10"/>
        <v>64.3</v>
      </c>
      <c r="F47" s="79">
        <f t="shared" si="3"/>
        <v>192.89999999999998</v>
      </c>
      <c r="G47" s="59" t="s">
        <v>8</v>
      </c>
      <c r="H47" s="59" t="str">
        <f t="shared" si="11"/>
        <v>00489666169TRLO1</v>
      </c>
      <c r="J47" t="s">
        <v>94</v>
      </c>
      <c r="K47" t="s">
        <v>95</v>
      </c>
      <c r="L47">
        <v>3</v>
      </c>
      <c r="M47">
        <v>64.3</v>
      </c>
      <c r="N47" t="s">
        <v>96</v>
      </c>
      <c r="O47" t="s">
        <v>2058</v>
      </c>
      <c r="P47" t="s">
        <v>97</v>
      </c>
      <c r="Q47" t="s">
        <v>2059</v>
      </c>
      <c r="R47">
        <v>20877</v>
      </c>
      <c r="S47">
        <v>1</v>
      </c>
      <c r="T47">
        <v>1</v>
      </c>
      <c r="U47">
        <v>0</v>
      </c>
      <c r="V47" t="s">
        <v>2003</v>
      </c>
      <c r="W47" t="s">
        <v>102</v>
      </c>
      <c r="X47">
        <v>1</v>
      </c>
      <c r="Y47">
        <v>0</v>
      </c>
      <c r="Z47">
        <v>0</v>
      </c>
      <c r="AB47" t="s">
        <v>103</v>
      </c>
      <c r="AC47" t="s">
        <v>32</v>
      </c>
      <c r="AD47">
        <v>1</v>
      </c>
      <c r="AE47" t="s">
        <v>2059</v>
      </c>
      <c r="AF47" t="s">
        <v>94</v>
      </c>
      <c r="AG47">
        <v>1</v>
      </c>
      <c r="AJ47" t="s">
        <v>104</v>
      </c>
      <c r="AK47" t="s">
        <v>104</v>
      </c>
      <c r="AL47" t="s">
        <v>32</v>
      </c>
      <c r="AM47" t="s">
        <v>105</v>
      </c>
      <c r="AN47" t="s">
        <v>31</v>
      </c>
      <c r="AP47">
        <v>0</v>
      </c>
    </row>
    <row r="48" spans="1:42">
      <c r="A48" s="61" t="e">
        <f>#REF!</f>
        <v>#REF!</v>
      </c>
      <c r="B48" s="57" t="str">
        <f t="shared" si="9"/>
        <v>13:20:02</v>
      </c>
      <c r="C48" s="57" t="s">
        <v>101</v>
      </c>
      <c r="D48" s="58">
        <f t="shared" si="6"/>
        <v>3</v>
      </c>
      <c r="E48" s="77">
        <f t="shared" si="10"/>
        <v>64.3</v>
      </c>
      <c r="F48" s="79">
        <f t="shared" si="3"/>
        <v>192.89999999999998</v>
      </c>
      <c r="G48" s="59" t="s">
        <v>8</v>
      </c>
      <c r="H48" s="59" t="str">
        <f t="shared" si="11"/>
        <v>00489666168TRLO1</v>
      </c>
      <c r="J48" t="s">
        <v>94</v>
      </c>
      <c r="K48" t="s">
        <v>95</v>
      </c>
      <c r="L48">
        <v>3</v>
      </c>
      <c r="M48">
        <v>64.3</v>
      </c>
      <c r="N48" t="s">
        <v>96</v>
      </c>
      <c r="O48" t="s">
        <v>2058</v>
      </c>
      <c r="P48" t="s">
        <v>97</v>
      </c>
      <c r="Q48" t="s">
        <v>2060</v>
      </c>
      <c r="R48">
        <v>20877</v>
      </c>
      <c r="S48">
        <v>1</v>
      </c>
      <c r="T48">
        <v>1</v>
      </c>
      <c r="U48">
        <v>0</v>
      </c>
      <c r="V48" t="s">
        <v>2003</v>
      </c>
      <c r="W48" t="s">
        <v>102</v>
      </c>
      <c r="X48">
        <v>1</v>
      </c>
      <c r="Y48">
        <v>0</v>
      </c>
      <c r="Z48">
        <v>0</v>
      </c>
      <c r="AB48" t="s">
        <v>103</v>
      </c>
      <c r="AC48" t="s">
        <v>32</v>
      </c>
      <c r="AD48">
        <v>1</v>
      </c>
      <c r="AE48" t="s">
        <v>2060</v>
      </c>
      <c r="AF48" t="s">
        <v>94</v>
      </c>
      <c r="AG48">
        <v>1</v>
      </c>
      <c r="AJ48" t="s">
        <v>104</v>
      </c>
      <c r="AK48" t="s">
        <v>104</v>
      </c>
      <c r="AL48" t="s">
        <v>32</v>
      </c>
      <c r="AM48" t="s">
        <v>105</v>
      </c>
      <c r="AN48" t="s">
        <v>31</v>
      </c>
      <c r="AP48">
        <v>0</v>
      </c>
    </row>
    <row r="49" spans="1:42">
      <c r="A49" s="61" t="e">
        <f>#REF!</f>
        <v>#REF!</v>
      </c>
      <c r="B49" s="57" t="str">
        <f t="shared" si="9"/>
        <v>13:20:02</v>
      </c>
      <c r="C49" s="57" t="s">
        <v>101</v>
      </c>
      <c r="D49" s="58">
        <f t="shared" si="6"/>
        <v>3</v>
      </c>
      <c r="E49" s="77">
        <f t="shared" si="10"/>
        <v>64.3</v>
      </c>
      <c r="F49" s="79">
        <f t="shared" si="3"/>
        <v>192.89999999999998</v>
      </c>
      <c r="G49" s="59" t="s">
        <v>8</v>
      </c>
      <c r="H49" s="59" t="str">
        <f t="shared" si="11"/>
        <v>00489666167TRLO1</v>
      </c>
      <c r="J49" t="s">
        <v>94</v>
      </c>
      <c r="K49" t="s">
        <v>95</v>
      </c>
      <c r="L49">
        <v>3</v>
      </c>
      <c r="M49">
        <v>64.3</v>
      </c>
      <c r="N49" t="s">
        <v>96</v>
      </c>
      <c r="O49" t="s">
        <v>2058</v>
      </c>
      <c r="P49" t="s">
        <v>97</v>
      </c>
      <c r="Q49" t="s">
        <v>2061</v>
      </c>
      <c r="R49">
        <v>20877</v>
      </c>
      <c r="S49">
        <v>1</v>
      </c>
      <c r="T49">
        <v>1</v>
      </c>
      <c r="U49">
        <v>0</v>
      </c>
      <c r="V49" t="s">
        <v>2003</v>
      </c>
      <c r="W49" t="s">
        <v>102</v>
      </c>
      <c r="X49">
        <v>1</v>
      </c>
      <c r="Y49">
        <v>0</v>
      </c>
      <c r="Z49">
        <v>0</v>
      </c>
      <c r="AB49" t="s">
        <v>103</v>
      </c>
      <c r="AC49" t="s">
        <v>32</v>
      </c>
      <c r="AD49">
        <v>1</v>
      </c>
      <c r="AE49" t="s">
        <v>2061</v>
      </c>
      <c r="AF49" t="s">
        <v>94</v>
      </c>
      <c r="AG49">
        <v>1</v>
      </c>
      <c r="AJ49" t="s">
        <v>104</v>
      </c>
      <c r="AK49" t="s">
        <v>104</v>
      </c>
      <c r="AL49" t="s">
        <v>32</v>
      </c>
      <c r="AM49" t="s">
        <v>105</v>
      </c>
      <c r="AN49" t="s">
        <v>31</v>
      </c>
      <c r="AP49">
        <v>0</v>
      </c>
    </row>
    <row r="50" spans="1:42">
      <c r="A50" s="61" t="e">
        <f>#REF!</f>
        <v>#REF!</v>
      </c>
      <c r="B50" s="57" t="str">
        <f t="shared" si="9"/>
        <v>13:20:02</v>
      </c>
      <c r="C50" s="57" t="s">
        <v>101</v>
      </c>
      <c r="D50" s="58">
        <f t="shared" si="6"/>
        <v>3</v>
      </c>
      <c r="E50" s="77">
        <f t="shared" si="10"/>
        <v>64.3</v>
      </c>
      <c r="F50" s="79">
        <f t="shared" si="3"/>
        <v>192.89999999999998</v>
      </c>
      <c r="G50" s="59" t="s">
        <v>8</v>
      </c>
      <c r="H50" s="59" t="str">
        <f t="shared" si="11"/>
        <v>00489666166TRLO1</v>
      </c>
      <c r="J50" t="s">
        <v>94</v>
      </c>
      <c r="K50" t="s">
        <v>95</v>
      </c>
      <c r="L50">
        <v>3</v>
      </c>
      <c r="M50">
        <v>64.3</v>
      </c>
      <c r="N50" t="s">
        <v>96</v>
      </c>
      <c r="O50" t="s">
        <v>2058</v>
      </c>
      <c r="P50" t="s">
        <v>97</v>
      </c>
      <c r="Q50" t="s">
        <v>2062</v>
      </c>
      <c r="R50">
        <v>20877</v>
      </c>
      <c r="S50">
        <v>1</v>
      </c>
      <c r="T50">
        <v>1</v>
      </c>
      <c r="U50">
        <v>0</v>
      </c>
      <c r="V50" t="s">
        <v>2003</v>
      </c>
      <c r="W50" t="s">
        <v>102</v>
      </c>
      <c r="X50">
        <v>1</v>
      </c>
      <c r="Y50">
        <v>0</v>
      </c>
      <c r="Z50">
        <v>0</v>
      </c>
      <c r="AB50" t="s">
        <v>103</v>
      </c>
      <c r="AC50" t="s">
        <v>32</v>
      </c>
      <c r="AD50">
        <v>1</v>
      </c>
      <c r="AE50" t="s">
        <v>2062</v>
      </c>
      <c r="AF50" t="s">
        <v>94</v>
      </c>
      <c r="AG50">
        <v>1</v>
      </c>
      <c r="AJ50" t="s">
        <v>104</v>
      </c>
      <c r="AK50" t="s">
        <v>104</v>
      </c>
      <c r="AL50" t="s">
        <v>32</v>
      </c>
      <c r="AM50" t="s">
        <v>105</v>
      </c>
      <c r="AN50" t="s">
        <v>31</v>
      </c>
      <c r="AP50">
        <v>0</v>
      </c>
    </row>
    <row r="51" spans="1:42">
      <c r="A51" s="61" t="e">
        <f>#REF!</f>
        <v>#REF!</v>
      </c>
      <c r="B51" s="57" t="str">
        <f t="shared" si="9"/>
        <v>13:20:02</v>
      </c>
      <c r="C51" s="57" t="s">
        <v>101</v>
      </c>
      <c r="D51" s="58">
        <f t="shared" si="6"/>
        <v>3</v>
      </c>
      <c r="E51" s="77">
        <f t="shared" si="10"/>
        <v>64.3</v>
      </c>
      <c r="F51" s="79">
        <f t="shared" si="3"/>
        <v>192.89999999999998</v>
      </c>
      <c r="G51" s="59" t="s">
        <v>8</v>
      </c>
      <c r="H51" s="59" t="str">
        <f t="shared" si="11"/>
        <v>00489666165TRLO1</v>
      </c>
      <c r="J51" t="s">
        <v>94</v>
      </c>
      <c r="K51" t="s">
        <v>95</v>
      </c>
      <c r="L51">
        <v>3</v>
      </c>
      <c r="M51">
        <v>64.3</v>
      </c>
      <c r="N51" t="s">
        <v>96</v>
      </c>
      <c r="O51" t="s">
        <v>2058</v>
      </c>
      <c r="P51" t="s">
        <v>97</v>
      </c>
      <c r="Q51" t="s">
        <v>2063</v>
      </c>
      <c r="R51">
        <v>20877</v>
      </c>
      <c r="S51">
        <v>1</v>
      </c>
      <c r="T51">
        <v>1</v>
      </c>
      <c r="U51">
        <v>0</v>
      </c>
      <c r="V51" t="s">
        <v>2003</v>
      </c>
      <c r="W51" t="s">
        <v>102</v>
      </c>
      <c r="X51">
        <v>1</v>
      </c>
      <c r="Y51">
        <v>0</v>
      </c>
      <c r="Z51">
        <v>0</v>
      </c>
      <c r="AB51" t="s">
        <v>103</v>
      </c>
      <c r="AC51" t="s">
        <v>32</v>
      </c>
      <c r="AD51">
        <v>1</v>
      </c>
      <c r="AE51" t="s">
        <v>2063</v>
      </c>
      <c r="AF51" t="s">
        <v>94</v>
      </c>
      <c r="AG51">
        <v>1</v>
      </c>
      <c r="AJ51" t="s">
        <v>104</v>
      </c>
      <c r="AK51" t="s">
        <v>104</v>
      </c>
      <c r="AL51" t="s">
        <v>32</v>
      </c>
      <c r="AM51" t="s">
        <v>105</v>
      </c>
      <c r="AN51" t="s">
        <v>31</v>
      </c>
      <c r="AP51">
        <v>0</v>
      </c>
    </row>
    <row r="52" spans="1:42">
      <c r="A52" s="61" t="e">
        <f>#REF!</f>
        <v>#REF!</v>
      </c>
      <c r="B52" s="57" t="str">
        <f t="shared" si="9"/>
        <v>13:20:02</v>
      </c>
      <c r="C52" s="57" t="s">
        <v>101</v>
      </c>
      <c r="D52" s="58">
        <f t="shared" si="6"/>
        <v>3</v>
      </c>
      <c r="E52" s="77">
        <f t="shared" si="10"/>
        <v>64.3</v>
      </c>
      <c r="F52" s="79">
        <f t="shared" si="3"/>
        <v>192.89999999999998</v>
      </c>
      <c r="G52" s="59" t="s">
        <v>8</v>
      </c>
      <c r="H52" s="59" t="str">
        <f t="shared" si="11"/>
        <v>00489666164TRLO1</v>
      </c>
      <c r="J52" t="s">
        <v>94</v>
      </c>
      <c r="K52" t="s">
        <v>95</v>
      </c>
      <c r="L52">
        <v>3</v>
      </c>
      <c r="M52">
        <v>64.3</v>
      </c>
      <c r="N52" t="s">
        <v>96</v>
      </c>
      <c r="O52" t="s">
        <v>2058</v>
      </c>
      <c r="P52" t="s">
        <v>97</v>
      </c>
      <c r="Q52" t="s">
        <v>2064</v>
      </c>
      <c r="R52">
        <v>20877</v>
      </c>
      <c r="S52">
        <v>1</v>
      </c>
      <c r="T52">
        <v>1</v>
      </c>
      <c r="U52">
        <v>0</v>
      </c>
      <c r="V52" t="s">
        <v>2003</v>
      </c>
      <c r="W52" t="s">
        <v>102</v>
      </c>
      <c r="X52">
        <v>1</v>
      </c>
      <c r="Y52">
        <v>0</v>
      </c>
      <c r="Z52">
        <v>0</v>
      </c>
      <c r="AB52" t="s">
        <v>103</v>
      </c>
      <c r="AC52" t="s">
        <v>32</v>
      </c>
      <c r="AD52">
        <v>1</v>
      </c>
      <c r="AE52" t="s">
        <v>2064</v>
      </c>
      <c r="AF52" t="s">
        <v>94</v>
      </c>
      <c r="AG52">
        <v>1</v>
      </c>
      <c r="AJ52" t="s">
        <v>104</v>
      </c>
      <c r="AK52" t="s">
        <v>104</v>
      </c>
      <c r="AL52" t="s">
        <v>32</v>
      </c>
      <c r="AM52" t="s">
        <v>105</v>
      </c>
      <c r="AN52" t="s">
        <v>31</v>
      </c>
      <c r="AP52">
        <v>0</v>
      </c>
    </row>
    <row r="53" spans="1:42">
      <c r="A53" s="61" t="e">
        <f>#REF!</f>
        <v>#REF!</v>
      </c>
      <c r="B53" s="57" t="str">
        <f t="shared" ref="B53:B116" si="12">MID(O53,FIND(" ",O53)+1,8)</f>
        <v>13:20:02</v>
      </c>
      <c r="C53" s="57" t="s">
        <v>101</v>
      </c>
      <c r="D53" s="58">
        <f t="shared" si="6"/>
        <v>30</v>
      </c>
      <c r="E53" s="77">
        <f t="shared" si="10"/>
        <v>64.3</v>
      </c>
      <c r="F53" s="79">
        <f t="shared" si="3"/>
        <v>1929</v>
      </c>
      <c r="G53" s="59" t="s">
        <v>8</v>
      </c>
      <c r="H53" s="59" t="str">
        <f t="shared" si="11"/>
        <v>00489666163TRLO1</v>
      </c>
      <c r="J53" t="s">
        <v>94</v>
      </c>
      <c r="K53" t="s">
        <v>95</v>
      </c>
      <c r="L53">
        <v>30</v>
      </c>
      <c r="M53">
        <v>64.3</v>
      </c>
      <c r="N53" t="s">
        <v>96</v>
      </c>
      <c r="O53" t="s">
        <v>2058</v>
      </c>
      <c r="P53" t="s">
        <v>97</v>
      </c>
      <c r="Q53" t="s">
        <v>2065</v>
      </c>
      <c r="R53">
        <v>20877</v>
      </c>
      <c r="S53">
        <v>1</v>
      </c>
      <c r="T53">
        <v>1</v>
      </c>
      <c r="U53">
        <v>0</v>
      </c>
      <c r="V53" t="s">
        <v>2003</v>
      </c>
      <c r="W53" t="s">
        <v>102</v>
      </c>
      <c r="X53">
        <v>1</v>
      </c>
      <c r="Y53">
        <v>0</v>
      </c>
      <c r="Z53">
        <v>0</v>
      </c>
      <c r="AB53" t="s">
        <v>103</v>
      </c>
      <c r="AC53" t="s">
        <v>32</v>
      </c>
      <c r="AD53">
        <v>1</v>
      </c>
      <c r="AE53" t="s">
        <v>2065</v>
      </c>
      <c r="AF53" t="s">
        <v>94</v>
      </c>
      <c r="AG53">
        <v>1</v>
      </c>
      <c r="AJ53" t="s">
        <v>104</v>
      </c>
      <c r="AK53" t="s">
        <v>104</v>
      </c>
      <c r="AL53" t="s">
        <v>32</v>
      </c>
      <c r="AM53" t="s">
        <v>105</v>
      </c>
      <c r="AN53" t="s">
        <v>31</v>
      </c>
      <c r="AP53">
        <v>0</v>
      </c>
    </row>
    <row r="54" spans="1:42">
      <c r="A54" s="61" t="e">
        <f>#REF!</f>
        <v>#REF!</v>
      </c>
      <c r="B54" s="57" t="str">
        <f t="shared" si="12"/>
        <v>13:20:02</v>
      </c>
      <c r="C54" s="57" t="s">
        <v>101</v>
      </c>
      <c r="D54" s="58">
        <f t="shared" si="6"/>
        <v>9</v>
      </c>
      <c r="E54" s="77">
        <f t="shared" ref="E54:E117" si="13">M54</f>
        <v>64.3</v>
      </c>
      <c r="F54" s="79">
        <f t="shared" ref="F54:F117" si="14">(D54*E54)</f>
        <v>578.69999999999993</v>
      </c>
      <c r="G54" s="59" t="s">
        <v>8</v>
      </c>
      <c r="H54" s="59" t="str">
        <f t="shared" ref="H54:H117" si="15">Q54</f>
        <v>00489666162TRLO1</v>
      </c>
      <c r="J54" t="s">
        <v>94</v>
      </c>
      <c r="K54" t="s">
        <v>95</v>
      </c>
      <c r="L54">
        <v>9</v>
      </c>
      <c r="M54">
        <v>64.3</v>
      </c>
      <c r="N54" t="s">
        <v>96</v>
      </c>
      <c r="O54" t="s">
        <v>2058</v>
      </c>
      <c r="P54" t="s">
        <v>97</v>
      </c>
      <c r="Q54" t="s">
        <v>2066</v>
      </c>
      <c r="R54">
        <v>20877</v>
      </c>
      <c r="S54">
        <v>1</v>
      </c>
      <c r="T54">
        <v>1</v>
      </c>
      <c r="U54">
        <v>0</v>
      </c>
      <c r="V54" t="s">
        <v>2003</v>
      </c>
      <c r="W54" t="s">
        <v>102</v>
      </c>
      <c r="X54">
        <v>1</v>
      </c>
      <c r="Y54">
        <v>0</v>
      </c>
      <c r="Z54">
        <v>0</v>
      </c>
      <c r="AB54" t="s">
        <v>103</v>
      </c>
      <c r="AC54" t="s">
        <v>32</v>
      </c>
      <c r="AD54">
        <v>1</v>
      </c>
      <c r="AE54" t="s">
        <v>2066</v>
      </c>
      <c r="AF54" t="s">
        <v>94</v>
      </c>
      <c r="AG54">
        <v>1</v>
      </c>
      <c r="AJ54" t="s">
        <v>104</v>
      </c>
      <c r="AK54" t="s">
        <v>104</v>
      </c>
      <c r="AL54" t="s">
        <v>32</v>
      </c>
      <c r="AM54" t="s">
        <v>105</v>
      </c>
      <c r="AN54" t="s">
        <v>31</v>
      </c>
      <c r="AP54">
        <v>0</v>
      </c>
    </row>
    <row r="55" spans="1:42">
      <c r="A55" s="61" t="e">
        <f>#REF!</f>
        <v>#REF!</v>
      </c>
      <c r="B55" s="57" t="str">
        <f t="shared" si="12"/>
        <v>13:20:02</v>
      </c>
      <c r="C55" s="57" t="s">
        <v>101</v>
      </c>
      <c r="D55" s="58">
        <f t="shared" si="6"/>
        <v>9</v>
      </c>
      <c r="E55" s="77">
        <f t="shared" si="13"/>
        <v>64.3</v>
      </c>
      <c r="F55" s="79">
        <f t="shared" si="14"/>
        <v>578.69999999999993</v>
      </c>
      <c r="G55" s="59" t="s">
        <v>8</v>
      </c>
      <c r="H55" s="59" t="str">
        <f t="shared" si="15"/>
        <v>00489666161TRLO1</v>
      </c>
      <c r="J55" t="s">
        <v>94</v>
      </c>
      <c r="K55" t="s">
        <v>95</v>
      </c>
      <c r="L55">
        <v>9</v>
      </c>
      <c r="M55">
        <v>64.3</v>
      </c>
      <c r="N55" t="s">
        <v>96</v>
      </c>
      <c r="O55" t="s">
        <v>2058</v>
      </c>
      <c r="P55" t="s">
        <v>97</v>
      </c>
      <c r="Q55" t="s">
        <v>2067</v>
      </c>
      <c r="R55">
        <v>20877</v>
      </c>
      <c r="S55">
        <v>1</v>
      </c>
      <c r="T55">
        <v>1</v>
      </c>
      <c r="U55">
        <v>0</v>
      </c>
      <c r="V55" t="s">
        <v>2003</v>
      </c>
      <c r="W55" t="s">
        <v>102</v>
      </c>
      <c r="X55">
        <v>1</v>
      </c>
      <c r="Y55">
        <v>0</v>
      </c>
      <c r="Z55">
        <v>0</v>
      </c>
      <c r="AB55" t="s">
        <v>103</v>
      </c>
      <c r="AC55" t="s">
        <v>32</v>
      </c>
      <c r="AD55">
        <v>1</v>
      </c>
      <c r="AE55" t="s">
        <v>2067</v>
      </c>
      <c r="AF55" t="s">
        <v>94</v>
      </c>
      <c r="AG55">
        <v>1</v>
      </c>
      <c r="AJ55" t="s">
        <v>104</v>
      </c>
      <c r="AK55" t="s">
        <v>104</v>
      </c>
      <c r="AL55" t="s">
        <v>32</v>
      </c>
      <c r="AM55" t="s">
        <v>105</v>
      </c>
      <c r="AN55" t="s">
        <v>31</v>
      </c>
      <c r="AP55">
        <v>0</v>
      </c>
    </row>
    <row r="56" spans="1:42">
      <c r="A56" s="61" t="e">
        <f>#REF!</f>
        <v>#REF!</v>
      </c>
      <c r="B56" s="57" t="str">
        <f t="shared" si="12"/>
        <v>13:20:02</v>
      </c>
      <c r="C56" s="57" t="s">
        <v>101</v>
      </c>
      <c r="D56" s="58">
        <f t="shared" si="6"/>
        <v>9</v>
      </c>
      <c r="E56" s="77">
        <f t="shared" si="13"/>
        <v>64.3</v>
      </c>
      <c r="F56" s="79">
        <f t="shared" si="14"/>
        <v>578.69999999999993</v>
      </c>
      <c r="G56" s="59" t="s">
        <v>8</v>
      </c>
      <c r="H56" s="59" t="str">
        <f t="shared" si="15"/>
        <v>00489666160TRLO1</v>
      </c>
      <c r="J56" t="s">
        <v>94</v>
      </c>
      <c r="K56" t="s">
        <v>95</v>
      </c>
      <c r="L56">
        <v>9</v>
      </c>
      <c r="M56">
        <v>64.3</v>
      </c>
      <c r="N56" t="s">
        <v>96</v>
      </c>
      <c r="O56" t="s">
        <v>2058</v>
      </c>
      <c r="P56" t="s">
        <v>97</v>
      </c>
      <c r="Q56" t="s">
        <v>2068</v>
      </c>
      <c r="R56">
        <v>20877</v>
      </c>
      <c r="S56">
        <v>1</v>
      </c>
      <c r="T56">
        <v>1</v>
      </c>
      <c r="U56">
        <v>0</v>
      </c>
      <c r="V56" t="s">
        <v>2003</v>
      </c>
      <c r="W56" t="s">
        <v>102</v>
      </c>
      <c r="X56">
        <v>1</v>
      </c>
      <c r="Y56">
        <v>0</v>
      </c>
      <c r="Z56">
        <v>0</v>
      </c>
      <c r="AB56" t="s">
        <v>103</v>
      </c>
      <c r="AC56" t="s">
        <v>32</v>
      </c>
      <c r="AD56">
        <v>1</v>
      </c>
      <c r="AE56" t="s">
        <v>2068</v>
      </c>
      <c r="AF56" t="s">
        <v>94</v>
      </c>
      <c r="AG56">
        <v>1</v>
      </c>
      <c r="AJ56" t="s">
        <v>104</v>
      </c>
      <c r="AK56" t="s">
        <v>104</v>
      </c>
      <c r="AL56" t="s">
        <v>32</v>
      </c>
      <c r="AM56" t="s">
        <v>105</v>
      </c>
      <c r="AN56" t="s">
        <v>31</v>
      </c>
      <c r="AP56">
        <v>0</v>
      </c>
    </row>
    <row r="57" spans="1:42">
      <c r="A57" s="61" t="e">
        <f>#REF!</f>
        <v>#REF!</v>
      </c>
      <c r="B57" s="57" t="str">
        <f t="shared" si="12"/>
        <v>13:20:02</v>
      </c>
      <c r="C57" s="57" t="s">
        <v>101</v>
      </c>
      <c r="D57" s="58">
        <f t="shared" si="6"/>
        <v>9</v>
      </c>
      <c r="E57" s="77">
        <f t="shared" si="13"/>
        <v>64.3</v>
      </c>
      <c r="F57" s="79">
        <f t="shared" si="14"/>
        <v>578.69999999999993</v>
      </c>
      <c r="G57" s="59" t="s">
        <v>8</v>
      </c>
      <c r="H57" s="59" t="str">
        <f t="shared" si="15"/>
        <v>00489666159TRLO1</v>
      </c>
      <c r="J57" t="s">
        <v>94</v>
      </c>
      <c r="K57" t="s">
        <v>95</v>
      </c>
      <c r="L57">
        <v>9</v>
      </c>
      <c r="M57">
        <v>64.3</v>
      </c>
      <c r="N57" t="s">
        <v>96</v>
      </c>
      <c r="O57" t="s">
        <v>2058</v>
      </c>
      <c r="P57" t="s">
        <v>97</v>
      </c>
      <c r="Q57" t="s">
        <v>2069</v>
      </c>
      <c r="R57">
        <v>20877</v>
      </c>
      <c r="S57">
        <v>1</v>
      </c>
      <c r="T57">
        <v>1</v>
      </c>
      <c r="U57">
        <v>0</v>
      </c>
      <c r="V57" t="s">
        <v>2003</v>
      </c>
      <c r="W57" t="s">
        <v>102</v>
      </c>
      <c r="X57">
        <v>1</v>
      </c>
      <c r="Y57">
        <v>0</v>
      </c>
      <c r="Z57">
        <v>0</v>
      </c>
      <c r="AB57" t="s">
        <v>103</v>
      </c>
      <c r="AC57" t="s">
        <v>32</v>
      </c>
      <c r="AD57">
        <v>1</v>
      </c>
      <c r="AE57" t="s">
        <v>2069</v>
      </c>
      <c r="AF57" t="s">
        <v>94</v>
      </c>
      <c r="AG57">
        <v>1</v>
      </c>
      <c r="AJ57" t="s">
        <v>104</v>
      </c>
      <c r="AK57" t="s">
        <v>104</v>
      </c>
      <c r="AL57" t="s">
        <v>32</v>
      </c>
      <c r="AM57" t="s">
        <v>105</v>
      </c>
      <c r="AN57" t="s">
        <v>31</v>
      </c>
      <c r="AP57">
        <v>0</v>
      </c>
    </row>
    <row r="58" spans="1:42">
      <c r="A58" s="61" t="e">
        <f>#REF!</f>
        <v>#REF!</v>
      </c>
      <c r="B58" s="57" t="str">
        <f t="shared" si="12"/>
        <v>13:37:14</v>
      </c>
      <c r="C58" s="57" t="s">
        <v>101</v>
      </c>
      <c r="D58" s="58">
        <f t="shared" si="6"/>
        <v>3</v>
      </c>
      <c r="E58" s="77">
        <f t="shared" si="13"/>
        <v>64.3</v>
      </c>
      <c r="F58" s="79">
        <f t="shared" si="14"/>
        <v>192.89999999999998</v>
      </c>
      <c r="G58" s="59" t="s">
        <v>8</v>
      </c>
      <c r="H58" s="59" t="str">
        <f t="shared" si="15"/>
        <v>00489671132TRLO1</v>
      </c>
      <c r="J58" t="s">
        <v>94</v>
      </c>
      <c r="K58" t="s">
        <v>95</v>
      </c>
      <c r="L58">
        <v>3</v>
      </c>
      <c r="M58">
        <v>64.3</v>
      </c>
      <c r="N58" t="s">
        <v>96</v>
      </c>
      <c r="O58" t="s">
        <v>2070</v>
      </c>
      <c r="P58" t="s">
        <v>97</v>
      </c>
      <c r="Q58" t="s">
        <v>2071</v>
      </c>
      <c r="R58">
        <v>20877</v>
      </c>
      <c r="S58">
        <v>1</v>
      </c>
      <c r="T58">
        <v>1</v>
      </c>
      <c r="U58">
        <v>0</v>
      </c>
      <c r="V58" t="s">
        <v>2003</v>
      </c>
      <c r="W58" t="s">
        <v>102</v>
      </c>
      <c r="X58">
        <v>1</v>
      </c>
      <c r="Y58">
        <v>0</v>
      </c>
      <c r="Z58">
        <v>0</v>
      </c>
      <c r="AB58" t="s">
        <v>103</v>
      </c>
      <c r="AC58" t="s">
        <v>32</v>
      </c>
      <c r="AD58">
        <v>1</v>
      </c>
      <c r="AE58" t="s">
        <v>2071</v>
      </c>
      <c r="AF58" t="s">
        <v>94</v>
      </c>
      <c r="AG58">
        <v>1</v>
      </c>
      <c r="AJ58" t="s">
        <v>104</v>
      </c>
      <c r="AK58" t="s">
        <v>104</v>
      </c>
      <c r="AL58" t="s">
        <v>32</v>
      </c>
      <c r="AM58" t="s">
        <v>105</v>
      </c>
      <c r="AN58" t="s">
        <v>31</v>
      </c>
      <c r="AP58">
        <v>0</v>
      </c>
    </row>
    <row r="59" spans="1:42">
      <c r="A59" s="61" t="e">
        <f>#REF!</f>
        <v>#REF!</v>
      </c>
      <c r="B59" s="57" t="str">
        <f t="shared" si="12"/>
        <v>13:37:14</v>
      </c>
      <c r="C59" s="57" t="s">
        <v>101</v>
      </c>
      <c r="D59" s="58">
        <f t="shared" si="6"/>
        <v>3</v>
      </c>
      <c r="E59" s="77">
        <f t="shared" si="13"/>
        <v>64.3</v>
      </c>
      <c r="F59" s="79">
        <f t="shared" si="14"/>
        <v>192.89999999999998</v>
      </c>
      <c r="G59" s="59" t="s">
        <v>8</v>
      </c>
      <c r="H59" s="59" t="str">
        <f t="shared" si="15"/>
        <v>00489671131TRLO1</v>
      </c>
      <c r="J59" t="s">
        <v>94</v>
      </c>
      <c r="K59" t="s">
        <v>95</v>
      </c>
      <c r="L59">
        <v>3</v>
      </c>
      <c r="M59">
        <v>64.3</v>
      </c>
      <c r="N59" t="s">
        <v>96</v>
      </c>
      <c r="O59" t="s">
        <v>2070</v>
      </c>
      <c r="P59" t="s">
        <v>97</v>
      </c>
      <c r="Q59" t="s">
        <v>2072</v>
      </c>
      <c r="R59">
        <v>20877</v>
      </c>
      <c r="S59">
        <v>1</v>
      </c>
      <c r="T59">
        <v>1</v>
      </c>
      <c r="U59">
        <v>0</v>
      </c>
      <c r="V59" t="s">
        <v>2003</v>
      </c>
      <c r="W59" t="s">
        <v>102</v>
      </c>
      <c r="X59">
        <v>1</v>
      </c>
      <c r="Y59">
        <v>0</v>
      </c>
      <c r="Z59">
        <v>0</v>
      </c>
      <c r="AB59" t="s">
        <v>103</v>
      </c>
      <c r="AC59" t="s">
        <v>32</v>
      </c>
      <c r="AD59">
        <v>1</v>
      </c>
      <c r="AE59" t="s">
        <v>2072</v>
      </c>
      <c r="AF59" t="s">
        <v>94</v>
      </c>
      <c r="AG59">
        <v>1</v>
      </c>
      <c r="AJ59" t="s">
        <v>104</v>
      </c>
      <c r="AK59" t="s">
        <v>104</v>
      </c>
      <c r="AL59" t="s">
        <v>32</v>
      </c>
      <c r="AM59" t="s">
        <v>105</v>
      </c>
      <c r="AN59" t="s">
        <v>31</v>
      </c>
      <c r="AP59">
        <v>0</v>
      </c>
    </row>
    <row r="60" spans="1:42">
      <c r="A60" s="61" t="e">
        <f>#REF!</f>
        <v>#REF!</v>
      </c>
      <c r="B60" s="57" t="str">
        <f t="shared" si="12"/>
        <v>13:37:14</v>
      </c>
      <c r="C60" s="57" t="s">
        <v>101</v>
      </c>
      <c r="D60" s="58">
        <f t="shared" si="6"/>
        <v>3</v>
      </c>
      <c r="E60" s="77">
        <f t="shared" si="13"/>
        <v>64.3</v>
      </c>
      <c r="F60" s="79">
        <f t="shared" si="14"/>
        <v>192.89999999999998</v>
      </c>
      <c r="G60" s="59" t="s">
        <v>8</v>
      </c>
      <c r="H60" s="59" t="str">
        <f t="shared" si="15"/>
        <v>00489671130TRLO1</v>
      </c>
      <c r="J60" t="s">
        <v>94</v>
      </c>
      <c r="K60" t="s">
        <v>95</v>
      </c>
      <c r="L60">
        <v>3</v>
      </c>
      <c r="M60">
        <v>64.3</v>
      </c>
      <c r="N60" t="s">
        <v>96</v>
      </c>
      <c r="O60" t="s">
        <v>2070</v>
      </c>
      <c r="P60" t="s">
        <v>97</v>
      </c>
      <c r="Q60" t="s">
        <v>2073</v>
      </c>
      <c r="R60">
        <v>20877</v>
      </c>
      <c r="S60">
        <v>1</v>
      </c>
      <c r="T60">
        <v>1</v>
      </c>
      <c r="U60">
        <v>0</v>
      </c>
      <c r="V60" t="s">
        <v>2003</v>
      </c>
      <c r="W60" t="s">
        <v>102</v>
      </c>
      <c r="X60">
        <v>1</v>
      </c>
      <c r="Y60">
        <v>0</v>
      </c>
      <c r="Z60">
        <v>0</v>
      </c>
      <c r="AB60" t="s">
        <v>103</v>
      </c>
      <c r="AC60" t="s">
        <v>32</v>
      </c>
      <c r="AD60">
        <v>1</v>
      </c>
      <c r="AE60" t="s">
        <v>2073</v>
      </c>
      <c r="AF60" t="s">
        <v>94</v>
      </c>
      <c r="AG60">
        <v>1</v>
      </c>
      <c r="AJ60" t="s">
        <v>104</v>
      </c>
      <c r="AK60" t="s">
        <v>104</v>
      </c>
      <c r="AL60" t="s">
        <v>32</v>
      </c>
      <c r="AM60" t="s">
        <v>105</v>
      </c>
      <c r="AN60" t="s">
        <v>31</v>
      </c>
      <c r="AP60">
        <v>0</v>
      </c>
    </row>
    <row r="61" spans="1:42">
      <c r="A61" s="61" t="e">
        <f>#REF!</f>
        <v>#REF!</v>
      </c>
      <c r="B61" s="57" t="str">
        <f t="shared" si="12"/>
        <v>13:37:14</v>
      </c>
      <c r="C61" s="57" t="s">
        <v>101</v>
      </c>
      <c r="D61" s="58">
        <f t="shared" si="6"/>
        <v>4</v>
      </c>
      <c r="E61" s="77">
        <f t="shared" si="13"/>
        <v>64.3</v>
      </c>
      <c r="F61" s="79">
        <f t="shared" si="14"/>
        <v>257.2</v>
      </c>
      <c r="G61" s="59" t="s">
        <v>8</v>
      </c>
      <c r="H61" s="59" t="str">
        <f t="shared" si="15"/>
        <v>00489671129TRLO1</v>
      </c>
      <c r="J61" t="s">
        <v>94</v>
      </c>
      <c r="K61" t="s">
        <v>95</v>
      </c>
      <c r="L61">
        <v>4</v>
      </c>
      <c r="M61">
        <v>64.3</v>
      </c>
      <c r="N61" t="s">
        <v>96</v>
      </c>
      <c r="O61" t="s">
        <v>2070</v>
      </c>
      <c r="P61" t="s">
        <v>97</v>
      </c>
      <c r="Q61" t="s">
        <v>2074</v>
      </c>
      <c r="R61">
        <v>20877</v>
      </c>
      <c r="S61">
        <v>1</v>
      </c>
      <c r="T61">
        <v>1</v>
      </c>
      <c r="U61">
        <v>0</v>
      </c>
      <c r="V61" t="s">
        <v>2003</v>
      </c>
      <c r="W61" t="s">
        <v>102</v>
      </c>
      <c r="X61">
        <v>1</v>
      </c>
      <c r="Y61">
        <v>0</v>
      </c>
      <c r="Z61">
        <v>0</v>
      </c>
      <c r="AB61" t="s">
        <v>103</v>
      </c>
      <c r="AC61" t="s">
        <v>32</v>
      </c>
      <c r="AD61">
        <v>1</v>
      </c>
      <c r="AE61" t="s">
        <v>2074</v>
      </c>
      <c r="AF61" t="s">
        <v>94</v>
      </c>
      <c r="AG61">
        <v>1</v>
      </c>
      <c r="AJ61" t="s">
        <v>104</v>
      </c>
      <c r="AK61" t="s">
        <v>104</v>
      </c>
      <c r="AL61" t="s">
        <v>32</v>
      </c>
      <c r="AM61" t="s">
        <v>105</v>
      </c>
      <c r="AN61" t="s">
        <v>31</v>
      </c>
      <c r="AP61">
        <v>0</v>
      </c>
    </row>
    <row r="62" spans="1:42">
      <c r="A62" s="61" t="e">
        <f>#REF!</f>
        <v>#REF!</v>
      </c>
      <c r="B62" s="57" t="str">
        <f t="shared" si="12"/>
        <v>13:37:14</v>
      </c>
      <c r="C62" s="57" t="s">
        <v>101</v>
      </c>
      <c r="D62" s="58">
        <f t="shared" si="6"/>
        <v>9</v>
      </c>
      <c r="E62" s="77">
        <f t="shared" si="13"/>
        <v>64.3</v>
      </c>
      <c r="F62" s="79">
        <f t="shared" si="14"/>
        <v>578.69999999999993</v>
      </c>
      <c r="G62" s="59" t="s">
        <v>8</v>
      </c>
      <c r="H62" s="59" t="str">
        <f t="shared" si="15"/>
        <v>00489671128TRLO1</v>
      </c>
      <c r="J62" t="s">
        <v>94</v>
      </c>
      <c r="K62" t="s">
        <v>95</v>
      </c>
      <c r="L62">
        <v>9</v>
      </c>
      <c r="M62">
        <v>64.3</v>
      </c>
      <c r="N62" t="s">
        <v>96</v>
      </c>
      <c r="O62" t="s">
        <v>2070</v>
      </c>
      <c r="P62" t="s">
        <v>97</v>
      </c>
      <c r="Q62" t="s">
        <v>2075</v>
      </c>
      <c r="R62">
        <v>20877</v>
      </c>
      <c r="S62">
        <v>1</v>
      </c>
      <c r="T62">
        <v>1</v>
      </c>
      <c r="U62">
        <v>0</v>
      </c>
      <c r="V62" t="s">
        <v>2003</v>
      </c>
      <c r="W62" t="s">
        <v>102</v>
      </c>
      <c r="X62">
        <v>1</v>
      </c>
      <c r="Y62">
        <v>0</v>
      </c>
      <c r="Z62">
        <v>0</v>
      </c>
      <c r="AB62" t="s">
        <v>103</v>
      </c>
      <c r="AC62" t="s">
        <v>32</v>
      </c>
      <c r="AD62">
        <v>1</v>
      </c>
      <c r="AE62" t="s">
        <v>2075</v>
      </c>
      <c r="AF62" t="s">
        <v>94</v>
      </c>
      <c r="AG62">
        <v>1</v>
      </c>
      <c r="AJ62" t="s">
        <v>104</v>
      </c>
      <c r="AK62" t="s">
        <v>104</v>
      </c>
      <c r="AL62" t="s">
        <v>32</v>
      </c>
      <c r="AM62" t="s">
        <v>105</v>
      </c>
      <c r="AN62" t="s">
        <v>31</v>
      </c>
      <c r="AP62">
        <v>0</v>
      </c>
    </row>
    <row r="63" spans="1:42">
      <c r="A63" s="61" t="e">
        <f>#REF!</f>
        <v>#REF!</v>
      </c>
      <c r="B63" s="57" t="str">
        <f t="shared" si="12"/>
        <v>13:37:14</v>
      </c>
      <c r="C63" s="57" t="s">
        <v>101</v>
      </c>
      <c r="D63" s="58">
        <f t="shared" si="6"/>
        <v>9</v>
      </c>
      <c r="E63" s="77">
        <f t="shared" si="13"/>
        <v>64.3</v>
      </c>
      <c r="F63" s="79">
        <f t="shared" si="14"/>
        <v>578.69999999999993</v>
      </c>
      <c r="G63" s="59" t="s">
        <v>8</v>
      </c>
      <c r="H63" s="59" t="str">
        <f t="shared" si="15"/>
        <v>00489671127TRLO1</v>
      </c>
      <c r="J63" t="s">
        <v>94</v>
      </c>
      <c r="K63" t="s">
        <v>95</v>
      </c>
      <c r="L63">
        <v>9</v>
      </c>
      <c r="M63">
        <v>64.3</v>
      </c>
      <c r="N63" t="s">
        <v>96</v>
      </c>
      <c r="O63" t="s">
        <v>2070</v>
      </c>
      <c r="P63" t="s">
        <v>97</v>
      </c>
      <c r="Q63" t="s">
        <v>2076</v>
      </c>
      <c r="R63">
        <v>20877</v>
      </c>
      <c r="S63">
        <v>1</v>
      </c>
      <c r="T63">
        <v>1</v>
      </c>
      <c r="U63">
        <v>0</v>
      </c>
      <c r="V63" t="s">
        <v>2003</v>
      </c>
      <c r="W63" t="s">
        <v>102</v>
      </c>
      <c r="X63">
        <v>1</v>
      </c>
      <c r="Y63">
        <v>0</v>
      </c>
      <c r="Z63">
        <v>0</v>
      </c>
      <c r="AB63" t="s">
        <v>103</v>
      </c>
      <c r="AC63" t="s">
        <v>32</v>
      </c>
      <c r="AD63">
        <v>1</v>
      </c>
      <c r="AE63" t="s">
        <v>2076</v>
      </c>
      <c r="AF63" t="s">
        <v>94</v>
      </c>
      <c r="AG63">
        <v>1</v>
      </c>
      <c r="AJ63" t="s">
        <v>104</v>
      </c>
      <c r="AK63" t="s">
        <v>104</v>
      </c>
      <c r="AL63" t="s">
        <v>32</v>
      </c>
      <c r="AM63" t="s">
        <v>105</v>
      </c>
      <c r="AN63" t="s">
        <v>31</v>
      </c>
      <c r="AP63">
        <v>0</v>
      </c>
    </row>
    <row r="64" spans="1:42">
      <c r="A64" s="61" t="e">
        <f>#REF!</f>
        <v>#REF!</v>
      </c>
      <c r="B64" s="57" t="str">
        <f t="shared" si="12"/>
        <v>13:37:14</v>
      </c>
      <c r="C64" s="57" t="s">
        <v>101</v>
      </c>
      <c r="D64" s="58">
        <f t="shared" si="6"/>
        <v>9</v>
      </c>
      <c r="E64" s="77">
        <f t="shared" si="13"/>
        <v>64.3</v>
      </c>
      <c r="F64" s="79">
        <f t="shared" si="14"/>
        <v>578.69999999999993</v>
      </c>
      <c r="G64" s="59" t="s">
        <v>8</v>
      </c>
      <c r="H64" s="59" t="str">
        <f t="shared" si="15"/>
        <v>00489671126TRLO1</v>
      </c>
      <c r="J64" t="s">
        <v>94</v>
      </c>
      <c r="K64" t="s">
        <v>95</v>
      </c>
      <c r="L64">
        <v>9</v>
      </c>
      <c r="M64">
        <v>64.3</v>
      </c>
      <c r="N64" t="s">
        <v>96</v>
      </c>
      <c r="O64" t="s">
        <v>2070</v>
      </c>
      <c r="P64" t="s">
        <v>97</v>
      </c>
      <c r="Q64" t="s">
        <v>2077</v>
      </c>
      <c r="R64">
        <v>20877</v>
      </c>
      <c r="S64">
        <v>1</v>
      </c>
      <c r="T64">
        <v>1</v>
      </c>
      <c r="U64">
        <v>0</v>
      </c>
      <c r="V64" t="s">
        <v>2003</v>
      </c>
      <c r="W64" t="s">
        <v>102</v>
      </c>
      <c r="X64">
        <v>1</v>
      </c>
      <c r="Y64">
        <v>0</v>
      </c>
      <c r="Z64">
        <v>0</v>
      </c>
      <c r="AB64" t="s">
        <v>103</v>
      </c>
      <c r="AC64" t="s">
        <v>32</v>
      </c>
      <c r="AD64">
        <v>1</v>
      </c>
      <c r="AE64" t="s">
        <v>2077</v>
      </c>
      <c r="AF64" t="s">
        <v>94</v>
      </c>
      <c r="AG64">
        <v>1</v>
      </c>
      <c r="AJ64" t="s">
        <v>104</v>
      </c>
      <c r="AK64" t="s">
        <v>104</v>
      </c>
      <c r="AL64" t="s">
        <v>32</v>
      </c>
      <c r="AM64" t="s">
        <v>105</v>
      </c>
      <c r="AN64" t="s">
        <v>31</v>
      </c>
      <c r="AP64">
        <v>0</v>
      </c>
    </row>
    <row r="65" spans="1:42">
      <c r="A65" s="61" t="e">
        <f>#REF!</f>
        <v>#REF!</v>
      </c>
      <c r="B65" s="57" t="str">
        <f t="shared" si="12"/>
        <v>13:37:14</v>
      </c>
      <c r="C65" s="57" t="s">
        <v>101</v>
      </c>
      <c r="D65" s="58">
        <f t="shared" si="6"/>
        <v>3</v>
      </c>
      <c r="E65" s="77">
        <f t="shared" si="13"/>
        <v>64.25</v>
      </c>
      <c r="F65" s="79">
        <f t="shared" si="14"/>
        <v>192.75</v>
      </c>
      <c r="G65" s="59" t="s">
        <v>8</v>
      </c>
      <c r="H65" s="59" t="str">
        <f t="shared" si="15"/>
        <v>00489671142TRLO1</v>
      </c>
      <c r="J65" t="s">
        <v>94</v>
      </c>
      <c r="K65" t="s">
        <v>95</v>
      </c>
      <c r="L65">
        <v>3</v>
      </c>
      <c r="M65">
        <v>64.25</v>
      </c>
      <c r="N65" t="s">
        <v>96</v>
      </c>
      <c r="O65" t="s">
        <v>2078</v>
      </c>
      <c r="P65" t="s">
        <v>97</v>
      </c>
      <c r="Q65" t="s">
        <v>2079</v>
      </c>
      <c r="R65">
        <v>20877</v>
      </c>
      <c r="S65">
        <v>1</v>
      </c>
      <c r="T65">
        <v>1</v>
      </c>
      <c r="U65">
        <v>0</v>
      </c>
      <c r="V65" t="s">
        <v>2003</v>
      </c>
      <c r="W65" t="s">
        <v>102</v>
      </c>
      <c r="X65">
        <v>1</v>
      </c>
      <c r="Y65">
        <v>0</v>
      </c>
      <c r="Z65">
        <v>0</v>
      </c>
      <c r="AB65" t="s">
        <v>103</v>
      </c>
      <c r="AC65" t="s">
        <v>32</v>
      </c>
      <c r="AD65">
        <v>1</v>
      </c>
      <c r="AE65" t="s">
        <v>2079</v>
      </c>
      <c r="AF65" t="s">
        <v>94</v>
      </c>
      <c r="AG65">
        <v>1</v>
      </c>
      <c r="AJ65" t="s">
        <v>104</v>
      </c>
      <c r="AK65" t="s">
        <v>104</v>
      </c>
      <c r="AL65" t="s">
        <v>32</v>
      </c>
      <c r="AM65" t="s">
        <v>105</v>
      </c>
      <c r="AN65" t="s">
        <v>31</v>
      </c>
      <c r="AP65">
        <v>0</v>
      </c>
    </row>
    <row r="66" spans="1:42">
      <c r="A66" s="61" t="e">
        <f>#REF!</f>
        <v>#REF!</v>
      </c>
      <c r="B66" s="57" t="str">
        <f t="shared" si="12"/>
        <v>13:37:14</v>
      </c>
      <c r="C66" s="57" t="s">
        <v>101</v>
      </c>
      <c r="D66" s="58">
        <f t="shared" si="6"/>
        <v>4</v>
      </c>
      <c r="E66" s="77">
        <f t="shared" si="13"/>
        <v>64.25</v>
      </c>
      <c r="F66" s="79">
        <f t="shared" si="14"/>
        <v>257</v>
      </c>
      <c r="G66" s="59" t="s">
        <v>8</v>
      </c>
      <c r="H66" s="59" t="str">
        <f t="shared" si="15"/>
        <v>00489671141TRLO1</v>
      </c>
      <c r="J66" t="s">
        <v>94</v>
      </c>
      <c r="K66" t="s">
        <v>95</v>
      </c>
      <c r="L66">
        <v>4</v>
      </c>
      <c r="M66">
        <v>64.25</v>
      </c>
      <c r="N66" t="s">
        <v>96</v>
      </c>
      <c r="O66" t="s">
        <v>2078</v>
      </c>
      <c r="P66" t="s">
        <v>97</v>
      </c>
      <c r="Q66" t="s">
        <v>2080</v>
      </c>
      <c r="R66">
        <v>20877</v>
      </c>
      <c r="S66">
        <v>1</v>
      </c>
      <c r="T66">
        <v>1</v>
      </c>
      <c r="U66">
        <v>0</v>
      </c>
      <c r="V66" t="s">
        <v>2003</v>
      </c>
      <c r="W66" t="s">
        <v>102</v>
      </c>
      <c r="X66">
        <v>1</v>
      </c>
      <c r="Y66">
        <v>0</v>
      </c>
      <c r="Z66">
        <v>0</v>
      </c>
      <c r="AB66" t="s">
        <v>103</v>
      </c>
      <c r="AC66" t="s">
        <v>32</v>
      </c>
      <c r="AD66">
        <v>1</v>
      </c>
      <c r="AE66" t="s">
        <v>2080</v>
      </c>
      <c r="AF66" t="s">
        <v>94</v>
      </c>
      <c r="AG66">
        <v>1</v>
      </c>
      <c r="AJ66" t="s">
        <v>104</v>
      </c>
      <c r="AK66" t="s">
        <v>104</v>
      </c>
      <c r="AL66" t="s">
        <v>32</v>
      </c>
      <c r="AM66" t="s">
        <v>105</v>
      </c>
      <c r="AN66" t="s">
        <v>31</v>
      </c>
      <c r="AP66">
        <v>0</v>
      </c>
    </row>
    <row r="67" spans="1:42">
      <c r="A67" s="61" t="e">
        <f>#REF!</f>
        <v>#REF!</v>
      </c>
      <c r="B67" s="57" t="str">
        <f t="shared" si="12"/>
        <v>13:37:14</v>
      </c>
      <c r="C67" s="57" t="s">
        <v>101</v>
      </c>
      <c r="D67" s="58">
        <f t="shared" si="6"/>
        <v>4</v>
      </c>
      <c r="E67" s="77">
        <f t="shared" si="13"/>
        <v>64.25</v>
      </c>
      <c r="F67" s="79">
        <f t="shared" si="14"/>
        <v>257</v>
      </c>
      <c r="G67" s="59" t="s">
        <v>8</v>
      </c>
      <c r="H67" s="59" t="str">
        <f t="shared" si="15"/>
        <v>00489671140TRLO1</v>
      </c>
      <c r="J67" t="s">
        <v>94</v>
      </c>
      <c r="K67" t="s">
        <v>95</v>
      </c>
      <c r="L67">
        <v>4</v>
      </c>
      <c r="M67">
        <v>64.25</v>
      </c>
      <c r="N67" t="s">
        <v>96</v>
      </c>
      <c r="O67" t="s">
        <v>2078</v>
      </c>
      <c r="P67" t="s">
        <v>97</v>
      </c>
      <c r="Q67" t="s">
        <v>2081</v>
      </c>
      <c r="R67">
        <v>20877</v>
      </c>
      <c r="S67">
        <v>1</v>
      </c>
      <c r="T67">
        <v>1</v>
      </c>
      <c r="U67">
        <v>0</v>
      </c>
      <c r="V67" t="s">
        <v>2003</v>
      </c>
      <c r="W67" t="s">
        <v>102</v>
      </c>
      <c r="X67">
        <v>1</v>
      </c>
      <c r="Y67">
        <v>0</v>
      </c>
      <c r="Z67">
        <v>0</v>
      </c>
      <c r="AB67" t="s">
        <v>103</v>
      </c>
      <c r="AC67" t="s">
        <v>32</v>
      </c>
      <c r="AD67">
        <v>1</v>
      </c>
      <c r="AE67" t="s">
        <v>2081</v>
      </c>
      <c r="AF67" t="s">
        <v>94</v>
      </c>
      <c r="AG67">
        <v>1</v>
      </c>
      <c r="AJ67" t="s">
        <v>104</v>
      </c>
      <c r="AK67" t="s">
        <v>104</v>
      </c>
      <c r="AL67" t="s">
        <v>32</v>
      </c>
      <c r="AM67" t="s">
        <v>105</v>
      </c>
      <c r="AN67" t="s">
        <v>31</v>
      </c>
      <c r="AP67">
        <v>0</v>
      </c>
    </row>
    <row r="68" spans="1:42">
      <c r="A68" s="61" t="e">
        <f>#REF!</f>
        <v>#REF!</v>
      </c>
      <c r="B68" s="57" t="str">
        <f t="shared" si="12"/>
        <v>13:37:14</v>
      </c>
      <c r="C68" s="57" t="s">
        <v>101</v>
      </c>
      <c r="D68" s="58">
        <f t="shared" si="6"/>
        <v>4</v>
      </c>
      <c r="E68" s="77">
        <f t="shared" si="13"/>
        <v>64.25</v>
      </c>
      <c r="F68" s="79">
        <f t="shared" si="14"/>
        <v>257</v>
      </c>
      <c r="G68" s="59" t="s">
        <v>8</v>
      </c>
      <c r="H68" s="59" t="str">
        <f t="shared" si="15"/>
        <v>00489671139TRLO1</v>
      </c>
      <c r="J68" t="s">
        <v>94</v>
      </c>
      <c r="K68" t="s">
        <v>95</v>
      </c>
      <c r="L68">
        <v>4</v>
      </c>
      <c r="M68">
        <v>64.25</v>
      </c>
      <c r="N68" t="s">
        <v>96</v>
      </c>
      <c r="O68" t="s">
        <v>2078</v>
      </c>
      <c r="P68" t="s">
        <v>97</v>
      </c>
      <c r="Q68" t="s">
        <v>2082</v>
      </c>
      <c r="R68">
        <v>20877</v>
      </c>
      <c r="S68">
        <v>1</v>
      </c>
      <c r="T68">
        <v>1</v>
      </c>
      <c r="U68">
        <v>0</v>
      </c>
      <c r="V68" t="s">
        <v>2003</v>
      </c>
      <c r="W68" t="s">
        <v>102</v>
      </c>
      <c r="X68">
        <v>1</v>
      </c>
      <c r="Y68">
        <v>0</v>
      </c>
      <c r="Z68">
        <v>0</v>
      </c>
      <c r="AB68" t="s">
        <v>103</v>
      </c>
      <c r="AC68" t="s">
        <v>32</v>
      </c>
      <c r="AD68">
        <v>1</v>
      </c>
      <c r="AE68" t="s">
        <v>2082</v>
      </c>
      <c r="AF68" t="s">
        <v>94</v>
      </c>
      <c r="AG68">
        <v>1</v>
      </c>
      <c r="AJ68" t="s">
        <v>104</v>
      </c>
      <c r="AK68" t="s">
        <v>104</v>
      </c>
      <c r="AL68" t="s">
        <v>32</v>
      </c>
      <c r="AM68" t="s">
        <v>105</v>
      </c>
      <c r="AN68" t="s">
        <v>31</v>
      </c>
      <c r="AP68">
        <v>0</v>
      </c>
    </row>
    <row r="69" spans="1:42">
      <c r="A69" s="61" t="e">
        <f>#REF!</f>
        <v>#REF!</v>
      </c>
      <c r="B69" s="57" t="str">
        <f t="shared" si="12"/>
        <v>13:37:14</v>
      </c>
      <c r="C69" s="57" t="s">
        <v>101</v>
      </c>
      <c r="D69" s="58">
        <f t="shared" si="6"/>
        <v>4</v>
      </c>
      <c r="E69" s="77">
        <f t="shared" si="13"/>
        <v>64.25</v>
      </c>
      <c r="F69" s="79">
        <f t="shared" si="14"/>
        <v>257</v>
      </c>
      <c r="G69" s="59" t="s">
        <v>8</v>
      </c>
      <c r="H69" s="59" t="str">
        <f t="shared" si="15"/>
        <v>00489671138TRLO1</v>
      </c>
      <c r="J69" t="s">
        <v>94</v>
      </c>
      <c r="K69" t="s">
        <v>95</v>
      </c>
      <c r="L69">
        <v>4</v>
      </c>
      <c r="M69">
        <v>64.25</v>
      </c>
      <c r="N69" t="s">
        <v>96</v>
      </c>
      <c r="O69" t="s">
        <v>2078</v>
      </c>
      <c r="P69" t="s">
        <v>97</v>
      </c>
      <c r="Q69" t="s">
        <v>2083</v>
      </c>
      <c r="R69">
        <v>20877</v>
      </c>
      <c r="S69">
        <v>1</v>
      </c>
      <c r="T69">
        <v>1</v>
      </c>
      <c r="U69">
        <v>0</v>
      </c>
      <c r="V69" t="s">
        <v>2003</v>
      </c>
      <c r="W69" t="s">
        <v>102</v>
      </c>
      <c r="X69">
        <v>1</v>
      </c>
      <c r="Y69">
        <v>0</v>
      </c>
      <c r="Z69">
        <v>0</v>
      </c>
      <c r="AB69" t="s">
        <v>103</v>
      </c>
      <c r="AC69" t="s">
        <v>32</v>
      </c>
      <c r="AD69">
        <v>1</v>
      </c>
      <c r="AE69" t="s">
        <v>2083</v>
      </c>
      <c r="AF69" t="s">
        <v>94</v>
      </c>
      <c r="AG69">
        <v>1</v>
      </c>
      <c r="AJ69" t="s">
        <v>104</v>
      </c>
      <c r="AK69" t="s">
        <v>104</v>
      </c>
      <c r="AL69" t="s">
        <v>32</v>
      </c>
      <c r="AM69" t="s">
        <v>105</v>
      </c>
      <c r="AN69" t="s">
        <v>31</v>
      </c>
      <c r="AP69">
        <v>0</v>
      </c>
    </row>
    <row r="70" spans="1:42">
      <c r="A70" s="61" t="e">
        <f>#REF!</f>
        <v>#REF!</v>
      </c>
      <c r="B70" s="57" t="str">
        <f t="shared" si="12"/>
        <v>13:37:14</v>
      </c>
      <c r="C70" s="57" t="s">
        <v>101</v>
      </c>
      <c r="D70" s="58">
        <f t="shared" si="6"/>
        <v>4</v>
      </c>
      <c r="E70" s="77">
        <f t="shared" si="13"/>
        <v>64.25</v>
      </c>
      <c r="F70" s="79">
        <f t="shared" si="14"/>
        <v>257</v>
      </c>
      <c r="G70" s="59" t="s">
        <v>8</v>
      </c>
      <c r="H70" s="59" t="str">
        <f t="shared" si="15"/>
        <v>00489671137TRLO1</v>
      </c>
      <c r="J70" t="s">
        <v>94</v>
      </c>
      <c r="K70" t="s">
        <v>95</v>
      </c>
      <c r="L70">
        <v>4</v>
      </c>
      <c r="M70">
        <v>64.25</v>
      </c>
      <c r="N70" t="s">
        <v>96</v>
      </c>
      <c r="O70" t="s">
        <v>2078</v>
      </c>
      <c r="P70" t="s">
        <v>97</v>
      </c>
      <c r="Q70" t="s">
        <v>2084</v>
      </c>
      <c r="R70">
        <v>20877</v>
      </c>
      <c r="S70">
        <v>1</v>
      </c>
      <c r="T70">
        <v>1</v>
      </c>
      <c r="U70">
        <v>0</v>
      </c>
      <c r="V70" t="s">
        <v>2003</v>
      </c>
      <c r="W70" t="s">
        <v>102</v>
      </c>
      <c r="X70">
        <v>1</v>
      </c>
      <c r="Y70">
        <v>0</v>
      </c>
      <c r="Z70">
        <v>0</v>
      </c>
      <c r="AB70" t="s">
        <v>103</v>
      </c>
      <c r="AC70" t="s">
        <v>32</v>
      </c>
      <c r="AD70">
        <v>1</v>
      </c>
      <c r="AE70" t="s">
        <v>2084</v>
      </c>
      <c r="AF70" t="s">
        <v>94</v>
      </c>
      <c r="AG70">
        <v>1</v>
      </c>
      <c r="AJ70" t="s">
        <v>104</v>
      </c>
      <c r="AK70" t="s">
        <v>104</v>
      </c>
      <c r="AL70" t="s">
        <v>32</v>
      </c>
      <c r="AM70" t="s">
        <v>105</v>
      </c>
      <c r="AN70" t="s">
        <v>31</v>
      </c>
      <c r="AP70">
        <v>0</v>
      </c>
    </row>
    <row r="71" spans="1:42">
      <c r="A71" s="61" t="e">
        <f>#REF!</f>
        <v>#REF!</v>
      </c>
      <c r="B71" s="57" t="str">
        <f t="shared" si="12"/>
        <v>13:37:14</v>
      </c>
      <c r="C71" s="57" t="s">
        <v>101</v>
      </c>
      <c r="D71" s="58">
        <f t="shared" si="6"/>
        <v>4</v>
      </c>
      <c r="E71" s="77">
        <f t="shared" si="13"/>
        <v>64.25</v>
      </c>
      <c r="F71" s="79">
        <f t="shared" si="14"/>
        <v>257</v>
      </c>
      <c r="G71" s="59" t="s">
        <v>8</v>
      </c>
      <c r="H71" s="59" t="str">
        <f t="shared" si="15"/>
        <v>00489671136TRLO1</v>
      </c>
      <c r="J71" t="s">
        <v>94</v>
      </c>
      <c r="K71" t="s">
        <v>95</v>
      </c>
      <c r="L71">
        <v>4</v>
      </c>
      <c r="M71">
        <v>64.25</v>
      </c>
      <c r="N71" t="s">
        <v>96</v>
      </c>
      <c r="O71" t="s">
        <v>2078</v>
      </c>
      <c r="P71" t="s">
        <v>97</v>
      </c>
      <c r="Q71" t="s">
        <v>2085</v>
      </c>
      <c r="R71">
        <v>20877</v>
      </c>
      <c r="S71">
        <v>1</v>
      </c>
      <c r="T71">
        <v>1</v>
      </c>
      <c r="U71">
        <v>0</v>
      </c>
      <c r="V71" t="s">
        <v>2003</v>
      </c>
      <c r="W71" t="s">
        <v>102</v>
      </c>
      <c r="X71">
        <v>1</v>
      </c>
      <c r="Y71">
        <v>0</v>
      </c>
      <c r="Z71">
        <v>0</v>
      </c>
      <c r="AB71" t="s">
        <v>103</v>
      </c>
      <c r="AC71" t="s">
        <v>32</v>
      </c>
      <c r="AD71">
        <v>1</v>
      </c>
      <c r="AE71" t="s">
        <v>2085</v>
      </c>
      <c r="AF71" t="s">
        <v>94</v>
      </c>
      <c r="AG71">
        <v>1</v>
      </c>
      <c r="AJ71" t="s">
        <v>104</v>
      </c>
      <c r="AK71" t="s">
        <v>104</v>
      </c>
      <c r="AL71" t="s">
        <v>32</v>
      </c>
      <c r="AM71" t="s">
        <v>105</v>
      </c>
      <c r="AN71" t="s">
        <v>31</v>
      </c>
      <c r="AP71">
        <v>0</v>
      </c>
    </row>
    <row r="72" spans="1:42">
      <c r="A72" s="61" t="e">
        <f>#REF!</f>
        <v>#REF!</v>
      </c>
      <c r="B72" s="57" t="str">
        <f t="shared" si="12"/>
        <v>13:37:14</v>
      </c>
      <c r="C72" s="57" t="s">
        <v>101</v>
      </c>
      <c r="D72" s="58">
        <f t="shared" si="6"/>
        <v>4</v>
      </c>
      <c r="E72" s="77">
        <f t="shared" si="13"/>
        <v>64.25</v>
      </c>
      <c r="F72" s="79">
        <f t="shared" si="14"/>
        <v>257</v>
      </c>
      <c r="G72" s="59" t="s">
        <v>8</v>
      </c>
      <c r="H72" s="59" t="str">
        <f t="shared" si="15"/>
        <v>00489671135TRLO1</v>
      </c>
      <c r="J72" t="s">
        <v>94</v>
      </c>
      <c r="K72" t="s">
        <v>95</v>
      </c>
      <c r="L72">
        <v>4</v>
      </c>
      <c r="M72">
        <v>64.25</v>
      </c>
      <c r="N72" t="s">
        <v>96</v>
      </c>
      <c r="O72" t="s">
        <v>2078</v>
      </c>
      <c r="P72" t="s">
        <v>97</v>
      </c>
      <c r="Q72" t="s">
        <v>2086</v>
      </c>
      <c r="R72">
        <v>20877</v>
      </c>
      <c r="S72">
        <v>1</v>
      </c>
      <c r="T72">
        <v>1</v>
      </c>
      <c r="U72">
        <v>0</v>
      </c>
      <c r="V72" t="s">
        <v>2003</v>
      </c>
      <c r="W72" t="s">
        <v>102</v>
      </c>
      <c r="X72">
        <v>1</v>
      </c>
      <c r="Y72">
        <v>0</v>
      </c>
      <c r="Z72">
        <v>0</v>
      </c>
      <c r="AB72" t="s">
        <v>103</v>
      </c>
      <c r="AC72" t="s">
        <v>32</v>
      </c>
      <c r="AD72">
        <v>1</v>
      </c>
      <c r="AE72" t="s">
        <v>2086</v>
      </c>
      <c r="AF72" t="s">
        <v>94</v>
      </c>
      <c r="AG72">
        <v>1</v>
      </c>
      <c r="AJ72" t="s">
        <v>104</v>
      </c>
      <c r="AK72" t="s">
        <v>104</v>
      </c>
      <c r="AL72" t="s">
        <v>32</v>
      </c>
      <c r="AM72" t="s">
        <v>105</v>
      </c>
      <c r="AN72" t="s">
        <v>31</v>
      </c>
      <c r="AP72">
        <v>0</v>
      </c>
    </row>
    <row r="73" spans="1:42">
      <c r="A73" s="61" t="e">
        <f>#REF!</f>
        <v>#REF!</v>
      </c>
      <c r="B73" s="57" t="str">
        <f t="shared" si="12"/>
        <v>13:37:14</v>
      </c>
      <c r="C73" s="57" t="s">
        <v>101</v>
      </c>
      <c r="D73" s="58">
        <f t="shared" si="6"/>
        <v>4</v>
      </c>
      <c r="E73" s="77">
        <f t="shared" si="13"/>
        <v>64.25</v>
      </c>
      <c r="F73" s="79">
        <f t="shared" si="14"/>
        <v>257</v>
      </c>
      <c r="G73" s="59" t="s">
        <v>8</v>
      </c>
      <c r="H73" s="59" t="str">
        <f t="shared" si="15"/>
        <v>00489671134TRLO1</v>
      </c>
      <c r="J73" t="s">
        <v>94</v>
      </c>
      <c r="K73" t="s">
        <v>95</v>
      </c>
      <c r="L73">
        <v>4</v>
      </c>
      <c r="M73">
        <v>64.25</v>
      </c>
      <c r="N73" t="s">
        <v>96</v>
      </c>
      <c r="O73" t="s">
        <v>2078</v>
      </c>
      <c r="P73" t="s">
        <v>97</v>
      </c>
      <c r="Q73" t="s">
        <v>2087</v>
      </c>
      <c r="R73">
        <v>20877</v>
      </c>
      <c r="S73">
        <v>1</v>
      </c>
      <c r="T73">
        <v>1</v>
      </c>
      <c r="U73">
        <v>0</v>
      </c>
      <c r="V73" t="s">
        <v>2003</v>
      </c>
      <c r="W73" t="s">
        <v>102</v>
      </c>
      <c r="X73">
        <v>1</v>
      </c>
      <c r="Y73">
        <v>0</v>
      </c>
      <c r="Z73">
        <v>0</v>
      </c>
      <c r="AB73" t="s">
        <v>103</v>
      </c>
      <c r="AC73" t="s">
        <v>32</v>
      </c>
      <c r="AD73">
        <v>1</v>
      </c>
      <c r="AE73" t="s">
        <v>2087</v>
      </c>
      <c r="AF73" t="s">
        <v>94</v>
      </c>
      <c r="AG73">
        <v>1</v>
      </c>
      <c r="AJ73" t="s">
        <v>104</v>
      </c>
      <c r="AK73" t="s">
        <v>104</v>
      </c>
      <c r="AL73" t="s">
        <v>32</v>
      </c>
      <c r="AM73" t="s">
        <v>105</v>
      </c>
      <c r="AN73" t="s">
        <v>31</v>
      </c>
      <c r="AP73">
        <v>0</v>
      </c>
    </row>
    <row r="74" spans="1:42">
      <c r="A74" s="61" t="e">
        <f>#REF!</f>
        <v>#REF!</v>
      </c>
      <c r="B74" s="57" t="str">
        <f t="shared" si="12"/>
        <v>13:37:14</v>
      </c>
      <c r="C74" s="57" t="s">
        <v>101</v>
      </c>
      <c r="D74" s="58">
        <f t="shared" si="6"/>
        <v>4</v>
      </c>
      <c r="E74" s="77">
        <f t="shared" si="13"/>
        <v>64.25</v>
      </c>
      <c r="F74" s="79">
        <f t="shared" si="14"/>
        <v>257</v>
      </c>
      <c r="G74" s="59" t="s">
        <v>8</v>
      </c>
      <c r="H74" s="59" t="str">
        <f t="shared" si="15"/>
        <v>00489671133TRLO1</v>
      </c>
      <c r="J74" t="s">
        <v>94</v>
      </c>
      <c r="K74" t="s">
        <v>95</v>
      </c>
      <c r="L74">
        <v>4</v>
      </c>
      <c r="M74">
        <v>64.25</v>
      </c>
      <c r="N74" t="s">
        <v>96</v>
      </c>
      <c r="O74" t="s">
        <v>2078</v>
      </c>
      <c r="P74" t="s">
        <v>97</v>
      </c>
      <c r="Q74" t="s">
        <v>2088</v>
      </c>
      <c r="R74">
        <v>20877</v>
      </c>
      <c r="S74">
        <v>1</v>
      </c>
      <c r="T74">
        <v>1</v>
      </c>
      <c r="U74">
        <v>0</v>
      </c>
      <c r="V74" t="s">
        <v>2003</v>
      </c>
      <c r="W74" t="s">
        <v>102</v>
      </c>
      <c r="X74">
        <v>1</v>
      </c>
      <c r="Y74">
        <v>0</v>
      </c>
      <c r="Z74">
        <v>0</v>
      </c>
      <c r="AB74" t="s">
        <v>103</v>
      </c>
      <c r="AC74" t="s">
        <v>32</v>
      </c>
      <c r="AD74">
        <v>1</v>
      </c>
      <c r="AE74" t="s">
        <v>2088</v>
      </c>
      <c r="AF74" t="s">
        <v>94</v>
      </c>
      <c r="AG74">
        <v>1</v>
      </c>
      <c r="AJ74" t="s">
        <v>104</v>
      </c>
      <c r="AK74" t="s">
        <v>104</v>
      </c>
      <c r="AL74" t="s">
        <v>32</v>
      </c>
      <c r="AM74" t="s">
        <v>105</v>
      </c>
      <c r="AN74" t="s">
        <v>31</v>
      </c>
      <c r="AP74">
        <v>0</v>
      </c>
    </row>
    <row r="75" spans="1:42">
      <c r="A75" s="61" t="e">
        <f>#REF!</f>
        <v>#REF!</v>
      </c>
      <c r="B75" s="57" t="str">
        <f t="shared" si="12"/>
        <v>13:37:14</v>
      </c>
      <c r="C75" s="57" t="s">
        <v>101</v>
      </c>
      <c r="D75" s="58">
        <f t="shared" si="6"/>
        <v>30</v>
      </c>
      <c r="E75" s="77">
        <f t="shared" si="13"/>
        <v>64.2</v>
      </c>
      <c r="F75" s="79">
        <f t="shared" si="14"/>
        <v>1926</v>
      </c>
      <c r="G75" s="59" t="s">
        <v>8</v>
      </c>
      <c r="H75" s="59" t="str">
        <f t="shared" si="15"/>
        <v>00489671165TRLO1</v>
      </c>
      <c r="J75" t="s">
        <v>94</v>
      </c>
      <c r="K75" t="s">
        <v>95</v>
      </c>
      <c r="L75">
        <v>30</v>
      </c>
      <c r="M75">
        <v>64.2</v>
      </c>
      <c r="N75" t="s">
        <v>96</v>
      </c>
      <c r="O75" t="s">
        <v>2089</v>
      </c>
      <c r="P75" t="s">
        <v>97</v>
      </c>
      <c r="Q75" t="s">
        <v>2090</v>
      </c>
      <c r="R75">
        <v>20877</v>
      </c>
      <c r="S75">
        <v>1</v>
      </c>
      <c r="T75">
        <v>1</v>
      </c>
      <c r="U75">
        <v>0</v>
      </c>
      <c r="V75" t="s">
        <v>2003</v>
      </c>
      <c r="W75" t="s">
        <v>102</v>
      </c>
      <c r="X75">
        <v>1</v>
      </c>
      <c r="Y75">
        <v>0</v>
      </c>
      <c r="Z75">
        <v>0</v>
      </c>
      <c r="AB75" t="s">
        <v>103</v>
      </c>
      <c r="AC75" t="s">
        <v>32</v>
      </c>
      <c r="AD75">
        <v>1</v>
      </c>
      <c r="AE75" t="s">
        <v>2090</v>
      </c>
      <c r="AF75" t="s">
        <v>94</v>
      </c>
      <c r="AG75">
        <v>1</v>
      </c>
      <c r="AJ75" t="s">
        <v>104</v>
      </c>
      <c r="AK75" t="s">
        <v>104</v>
      </c>
      <c r="AL75" t="s">
        <v>32</v>
      </c>
      <c r="AM75" t="s">
        <v>105</v>
      </c>
      <c r="AN75" t="s">
        <v>31</v>
      </c>
      <c r="AP75">
        <v>0</v>
      </c>
    </row>
    <row r="76" spans="1:42">
      <c r="A76" s="61" t="e">
        <f>#REF!</f>
        <v>#REF!</v>
      </c>
      <c r="B76" s="57" t="str">
        <f t="shared" si="12"/>
        <v>13:37:14</v>
      </c>
      <c r="C76" s="57" t="s">
        <v>101</v>
      </c>
      <c r="D76" s="58">
        <f t="shared" si="6"/>
        <v>30</v>
      </c>
      <c r="E76" s="77">
        <f t="shared" si="13"/>
        <v>64.2</v>
      </c>
      <c r="F76" s="79">
        <f t="shared" si="14"/>
        <v>1926</v>
      </c>
      <c r="G76" s="59" t="s">
        <v>8</v>
      </c>
      <c r="H76" s="59" t="str">
        <f t="shared" si="15"/>
        <v>00489671164TRLO1</v>
      </c>
      <c r="J76" t="s">
        <v>94</v>
      </c>
      <c r="K76" t="s">
        <v>95</v>
      </c>
      <c r="L76">
        <v>30</v>
      </c>
      <c r="M76">
        <v>64.2</v>
      </c>
      <c r="N76" t="s">
        <v>96</v>
      </c>
      <c r="O76" t="s">
        <v>2089</v>
      </c>
      <c r="P76" t="s">
        <v>97</v>
      </c>
      <c r="Q76" t="s">
        <v>2091</v>
      </c>
      <c r="R76">
        <v>20877</v>
      </c>
      <c r="S76">
        <v>1</v>
      </c>
      <c r="T76">
        <v>1</v>
      </c>
      <c r="U76">
        <v>0</v>
      </c>
      <c r="V76" t="s">
        <v>2003</v>
      </c>
      <c r="W76" t="s">
        <v>102</v>
      </c>
      <c r="X76">
        <v>1</v>
      </c>
      <c r="Y76">
        <v>0</v>
      </c>
      <c r="Z76">
        <v>0</v>
      </c>
      <c r="AB76" t="s">
        <v>103</v>
      </c>
      <c r="AC76" t="s">
        <v>32</v>
      </c>
      <c r="AD76">
        <v>1</v>
      </c>
      <c r="AE76" t="s">
        <v>2091</v>
      </c>
      <c r="AF76" t="s">
        <v>94</v>
      </c>
      <c r="AG76">
        <v>1</v>
      </c>
      <c r="AJ76" t="s">
        <v>104</v>
      </c>
      <c r="AK76" t="s">
        <v>104</v>
      </c>
      <c r="AL76" t="s">
        <v>32</v>
      </c>
      <c r="AM76" t="s">
        <v>105</v>
      </c>
      <c r="AN76" t="s">
        <v>31</v>
      </c>
      <c r="AP76">
        <v>0</v>
      </c>
    </row>
    <row r="77" spans="1:42">
      <c r="A77" s="61" t="e">
        <f>#REF!</f>
        <v>#REF!</v>
      </c>
      <c r="B77" s="57" t="str">
        <f t="shared" si="12"/>
        <v>13:37:14</v>
      </c>
      <c r="C77" s="57" t="s">
        <v>101</v>
      </c>
      <c r="D77" s="58">
        <f t="shared" si="6"/>
        <v>30</v>
      </c>
      <c r="E77" s="77">
        <f t="shared" si="13"/>
        <v>64.2</v>
      </c>
      <c r="F77" s="79">
        <f t="shared" si="14"/>
        <v>1926</v>
      </c>
      <c r="G77" s="59" t="s">
        <v>8</v>
      </c>
      <c r="H77" s="59" t="str">
        <f t="shared" si="15"/>
        <v>00489671163TRLO1</v>
      </c>
      <c r="J77" t="s">
        <v>94</v>
      </c>
      <c r="K77" t="s">
        <v>95</v>
      </c>
      <c r="L77">
        <v>30</v>
      </c>
      <c r="M77">
        <v>64.2</v>
      </c>
      <c r="N77" t="s">
        <v>96</v>
      </c>
      <c r="O77" t="s">
        <v>2089</v>
      </c>
      <c r="P77" t="s">
        <v>97</v>
      </c>
      <c r="Q77" t="s">
        <v>2092</v>
      </c>
      <c r="R77">
        <v>20877</v>
      </c>
      <c r="S77">
        <v>1</v>
      </c>
      <c r="T77">
        <v>1</v>
      </c>
      <c r="U77">
        <v>0</v>
      </c>
      <c r="V77" t="s">
        <v>2003</v>
      </c>
      <c r="W77" t="s">
        <v>102</v>
      </c>
      <c r="X77">
        <v>1</v>
      </c>
      <c r="Y77">
        <v>0</v>
      </c>
      <c r="Z77">
        <v>0</v>
      </c>
      <c r="AB77" t="s">
        <v>103</v>
      </c>
      <c r="AC77" t="s">
        <v>32</v>
      </c>
      <c r="AD77">
        <v>1</v>
      </c>
      <c r="AE77" t="s">
        <v>2092</v>
      </c>
      <c r="AF77" t="s">
        <v>94</v>
      </c>
      <c r="AG77">
        <v>1</v>
      </c>
      <c r="AJ77" t="s">
        <v>104</v>
      </c>
      <c r="AK77" t="s">
        <v>104</v>
      </c>
      <c r="AL77" t="s">
        <v>32</v>
      </c>
      <c r="AM77" t="s">
        <v>105</v>
      </c>
      <c r="AN77" t="s">
        <v>31</v>
      </c>
      <c r="AP77">
        <v>0</v>
      </c>
    </row>
    <row r="78" spans="1:42">
      <c r="A78" s="61" t="e">
        <f>#REF!</f>
        <v>#REF!</v>
      </c>
      <c r="B78" s="57" t="str">
        <f t="shared" si="12"/>
        <v>13:37:14</v>
      </c>
      <c r="C78" s="57" t="s">
        <v>101</v>
      </c>
      <c r="D78" s="58">
        <f t="shared" ref="D78:D141" si="16">L78</f>
        <v>30</v>
      </c>
      <c r="E78" s="77">
        <f t="shared" si="13"/>
        <v>64.2</v>
      </c>
      <c r="F78" s="79">
        <f t="shared" si="14"/>
        <v>1926</v>
      </c>
      <c r="G78" s="59" t="s">
        <v>8</v>
      </c>
      <c r="H78" s="59" t="str">
        <f t="shared" si="15"/>
        <v>00489671162TRLO1</v>
      </c>
      <c r="J78" t="s">
        <v>94</v>
      </c>
      <c r="K78" t="s">
        <v>95</v>
      </c>
      <c r="L78">
        <v>30</v>
      </c>
      <c r="M78">
        <v>64.2</v>
      </c>
      <c r="N78" t="s">
        <v>96</v>
      </c>
      <c r="O78" t="s">
        <v>2089</v>
      </c>
      <c r="P78" t="s">
        <v>97</v>
      </c>
      <c r="Q78" t="s">
        <v>2093</v>
      </c>
      <c r="R78">
        <v>20877</v>
      </c>
      <c r="S78">
        <v>1</v>
      </c>
      <c r="T78">
        <v>1</v>
      </c>
      <c r="U78">
        <v>0</v>
      </c>
      <c r="V78" t="s">
        <v>2003</v>
      </c>
      <c r="W78" t="s">
        <v>102</v>
      </c>
      <c r="X78">
        <v>1</v>
      </c>
      <c r="Y78">
        <v>0</v>
      </c>
      <c r="Z78">
        <v>0</v>
      </c>
      <c r="AB78" t="s">
        <v>103</v>
      </c>
      <c r="AC78" t="s">
        <v>32</v>
      </c>
      <c r="AD78">
        <v>1</v>
      </c>
      <c r="AE78" t="s">
        <v>2093</v>
      </c>
      <c r="AF78" t="s">
        <v>94</v>
      </c>
      <c r="AG78">
        <v>1</v>
      </c>
      <c r="AJ78" t="s">
        <v>104</v>
      </c>
      <c r="AK78" t="s">
        <v>104</v>
      </c>
      <c r="AL78" t="s">
        <v>32</v>
      </c>
      <c r="AM78" t="s">
        <v>105</v>
      </c>
      <c r="AN78" t="s">
        <v>31</v>
      </c>
      <c r="AP78">
        <v>0</v>
      </c>
    </row>
    <row r="79" spans="1:42">
      <c r="A79" s="61" t="e">
        <f>#REF!</f>
        <v>#REF!</v>
      </c>
      <c r="B79" s="57" t="str">
        <f t="shared" si="12"/>
        <v>13:37:14</v>
      </c>
      <c r="C79" s="57" t="s">
        <v>101</v>
      </c>
      <c r="D79" s="58">
        <f t="shared" si="16"/>
        <v>30</v>
      </c>
      <c r="E79" s="77">
        <f t="shared" si="13"/>
        <v>64.2</v>
      </c>
      <c r="F79" s="79">
        <f t="shared" si="14"/>
        <v>1926</v>
      </c>
      <c r="G79" s="59" t="s">
        <v>8</v>
      </c>
      <c r="H79" s="59" t="str">
        <f t="shared" si="15"/>
        <v>00489671161TRLO1</v>
      </c>
      <c r="J79" t="s">
        <v>94</v>
      </c>
      <c r="K79" t="s">
        <v>95</v>
      </c>
      <c r="L79">
        <v>30</v>
      </c>
      <c r="M79">
        <v>64.2</v>
      </c>
      <c r="N79" t="s">
        <v>96</v>
      </c>
      <c r="O79" t="s">
        <v>2089</v>
      </c>
      <c r="P79" t="s">
        <v>97</v>
      </c>
      <c r="Q79" t="s">
        <v>2094</v>
      </c>
      <c r="R79">
        <v>20877</v>
      </c>
      <c r="S79">
        <v>1</v>
      </c>
      <c r="T79">
        <v>1</v>
      </c>
      <c r="U79">
        <v>0</v>
      </c>
      <c r="V79" t="s">
        <v>2003</v>
      </c>
      <c r="W79" t="s">
        <v>102</v>
      </c>
      <c r="X79">
        <v>1</v>
      </c>
      <c r="Y79">
        <v>0</v>
      </c>
      <c r="Z79">
        <v>0</v>
      </c>
      <c r="AB79" t="s">
        <v>103</v>
      </c>
      <c r="AC79" t="s">
        <v>32</v>
      </c>
      <c r="AD79">
        <v>1</v>
      </c>
      <c r="AE79" t="s">
        <v>2094</v>
      </c>
      <c r="AF79" t="s">
        <v>94</v>
      </c>
      <c r="AG79">
        <v>1</v>
      </c>
      <c r="AJ79" t="s">
        <v>104</v>
      </c>
      <c r="AK79" t="s">
        <v>104</v>
      </c>
      <c r="AL79" t="s">
        <v>32</v>
      </c>
      <c r="AM79" t="s">
        <v>105</v>
      </c>
      <c r="AN79" t="s">
        <v>31</v>
      </c>
      <c r="AP79">
        <v>0</v>
      </c>
    </row>
    <row r="80" spans="1:42">
      <c r="A80" s="61" t="e">
        <f>#REF!</f>
        <v>#REF!</v>
      </c>
      <c r="B80" s="57" t="str">
        <f t="shared" si="12"/>
        <v>13:37:14</v>
      </c>
      <c r="C80" s="57" t="s">
        <v>101</v>
      </c>
      <c r="D80" s="58">
        <f t="shared" si="16"/>
        <v>30</v>
      </c>
      <c r="E80" s="77">
        <f t="shared" si="13"/>
        <v>64.2</v>
      </c>
      <c r="F80" s="79">
        <f t="shared" si="14"/>
        <v>1926</v>
      </c>
      <c r="G80" s="59" t="s">
        <v>8</v>
      </c>
      <c r="H80" s="59" t="str">
        <f t="shared" si="15"/>
        <v>00489671160TRLO1</v>
      </c>
      <c r="J80" t="s">
        <v>94</v>
      </c>
      <c r="K80" t="s">
        <v>95</v>
      </c>
      <c r="L80">
        <v>30</v>
      </c>
      <c r="M80">
        <v>64.2</v>
      </c>
      <c r="N80" t="s">
        <v>96</v>
      </c>
      <c r="O80" t="s">
        <v>2089</v>
      </c>
      <c r="P80" t="s">
        <v>97</v>
      </c>
      <c r="Q80" t="s">
        <v>2095</v>
      </c>
      <c r="R80">
        <v>20877</v>
      </c>
      <c r="S80">
        <v>1</v>
      </c>
      <c r="T80">
        <v>1</v>
      </c>
      <c r="U80">
        <v>0</v>
      </c>
      <c r="V80" t="s">
        <v>2003</v>
      </c>
      <c r="W80" t="s">
        <v>102</v>
      </c>
      <c r="X80">
        <v>1</v>
      </c>
      <c r="Y80">
        <v>0</v>
      </c>
      <c r="Z80">
        <v>0</v>
      </c>
      <c r="AB80" t="s">
        <v>103</v>
      </c>
      <c r="AC80" t="s">
        <v>32</v>
      </c>
      <c r="AD80">
        <v>1</v>
      </c>
      <c r="AE80" t="s">
        <v>2095</v>
      </c>
      <c r="AF80" t="s">
        <v>94</v>
      </c>
      <c r="AG80">
        <v>1</v>
      </c>
      <c r="AJ80" t="s">
        <v>104</v>
      </c>
      <c r="AK80" t="s">
        <v>104</v>
      </c>
      <c r="AL80" t="s">
        <v>32</v>
      </c>
      <c r="AM80" t="s">
        <v>105</v>
      </c>
      <c r="AN80" t="s">
        <v>31</v>
      </c>
      <c r="AP80">
        <v>0</v>
      </c>
    </row>
    <row r="81" spans="1:42">
      <c r="A81" s="61" t="e">
        <f>#REF!</f>
        <v>#REF!</v>
      </c>
      <c r="B81" s="57" t="str">
        <f t="shared" si="12"/>
        <v>13:37:14</v>
      </c>
      <c r="C81" s="57" t="s">
        <v>101</v>
      </c>
      <c r="D81" s="58">
        <f t="shared" si="16"/>
        <v>30</v>
      </c>
      <c r="E81" s="77">
        <f t="shared" si="13"/>
        <v>64.2</v>
      </c>
      <c r="F81" s="79">
        <f t="shared" si="14"/>
        <v>1926</v>
      </c>
      <c r="G81" s="59" t="s">
        <v>8</v>
      </c>
      <c r="H81" s="59" t="str">
        <f t="shared" si="15"/>
        <v>00489671159TRLO1</v>
      </c>
      <c r="J81" t="s">
        <v>94</v>
      </c>
      <c r="K81" t="s">
        <v>95</v>
      </c>
      <c r="L81">
        <v>30</v>
      </c>
      <c r="M81">
        <v>64.2</v>
      </c>
      <c r="N81" t="s">
        <v>96</v>
      </c>
      <c r="O81" t="s">
        <v>2089</v>
      </c>
      <c r="P81" t="s">
        <v>97</v>
      </c>
      <c r="Q81" t="s">
        <v>2096</v>
      </c>
      <c r="R81">
        <v>20877</v>
      </c>
      <c r="S81">
        <v>1</v>
      </c>
      <c r="T81">
        <v>1</v>
      </c>
      <c r="U81">
        <v>0</v>
      </c>
      <c r="V81" t="s">
        <v>2003</v>
      </c>
      <c r="W81" t="s">
        <v>102</v>
      </c>
      <c r="X81">
        <v>1</v>
      </c>
      <c r="Y81">
        <v>0</v>
      </c>
      <c r="Z81">
        <v>0</v>
      </c>
      <c r="AB81" t="s">
        <v>103</v>
      </c>
      <c r="AC81" t="s">
        <v>32</v>
      </c>
      <c r="AD81">
        <v>1</v>
      </c>
      <c r="AE81" t="s">
        <v>2096</v>
      </c>
      <c r="AF81" t="s">
        <v>94</v>
      </c>
      <c r="AG81">
        <v>1</v>
      </c>
      <c r="AJ81" t="s">
        <v>104</v>
      </c>
      <c r="AK81" t="s">
        <v>104</v>
      </c>
      <c r="AL81" t="s">
        <v>32</v>
      </c>
      <c r="AM81" t="s">
        <v>105</v>
      </c>
      <c r="AN81" t="s">
        <v>31</v>
      </c>
      <c r="AP81">
        <v>0</v>
      </c>
    </row>
    <row r="82" spans="1:42">
      <c r="A82" s="61" t="e">
        <f>#REF!</f>
        <v>#REF!</v>
      </c>
      <c r="B82" s="57" t="str">
        <f t="shared" si="12"/>
        <v>13:37:14</v>
      </c>
      <c r="C82" s="57" t="s">
        <v>101</v>
      </c>
      <c r="D82" s="58">
        <f t="shared" si="16"/>
        <v>3</v>
      </c>
      <c r="E82" s="77">
        <f t="shared" si="13"/>
        <v>64.2</v>
      </c>
      <c r="F82" s="79">
        <f t="shared" si="14"/>
        <v>192.60000000000002</v>
      </c>
      <c r="G82" s="59" t="s">
        <v>8</v>
      </c>
      <c r="H82" s="59" t="str">
        <f t="shared" si="15"/>
        <v>00489671158TRLO1</v>
      </c>
      <c r="J82" t="s">
        <v>94</v>
      </c>
      <c r="K82" t="s">
        <v>95</v>
      </c>
      <c r="L82">
        <v>3</v>
      </c>
      <c r="M82">
        <v>64.2</v>
      </c>
      <c r="N82" t="s">
        <v>96</v>
      </c>
      <c r="O82" t="s">
        <v>2089</v>
      </c>
      <c r="P82" t="s">
        <v>97</v>
      </c>
      <c r="Q82" t="s">
        <v>2097</v>
      </c>
      <c r="R82">
        <v>20877</v>
      </c>
      <c r="S82">
        <v>1</v>
      </c>
      <c r="T82">
        <v>1</v>
      </c>
      <c r="U82">
        <v>0</v>
      </c>
      <c r="V82" t="s">
        <v>2003</v>
      </c>
      <c r="W82" t="s">
        <v>102</v>
      </c>
      <c r="X82">
        <v>1</v>
      </c>
      <c r="Y82">
        <v>0</v>
      </c>
      <c r="Z82">
        <v>0</v>
      </c>
      <c r="AB82" t="s">
        <v>103</v>
      </c>
      <c r="AC82" t="s">
        <v>32</v>
      </c>
      <c r="AD82">
        <v>1</v>
      </c>
      <c r="AE82" t="s">
        <v>2097</v>
      </c>
      <c r="AF82" t="s">
        <v>94</v>
      </c>
      <c r="AG82">
        <v>1</v>
      </c>
      <c r="AJ82" t="s">
        <v>104</v>
      </c>
      <c r="AK82" t="s">
        <v>104</v>
      </c>
      <c r="AL82" t="s">
        <v>32</v>
      </c>
      <c r="AM82" t="s">
        <v>105</v>
      </c>
      <c r="AN82" t="s">
        <v>31</v>
      </c>
      <c r="AP82">
        <v>0</v>
      </c>
    </row>
    <row r="83" spans="1:42">
      <c r="A83" s="61" t="e">
        <f>#REF!</f>
        <v>#REF!</v>
      </c>
      <c r="B83" s="57" t="str">
        <f t="shared" si="12"/>
        <v>13:37:14</v>
      </c>
      <c r="C83" s="57" t="s">
        <v>101</v>
      </c>
      <c r="D83" s="58">
        <f t="shared" si="16"/>
        <v>3</v>
      </c>
      <c r="E83" s="77">
        <f t="shared" si="13"/>
        <v>64.2</v>
      </c>
      <c r="F83" s="79">
        <f t="shared" si="14"/>
        <v>192.60000000000002</v>
      </c>
      <c r="G83" s="59" t="s">
        <v>8</v>
      </c>
      <c r="H83" s="59" t="str">
        <f t="shared" si="15"/>
        <v>00489671157TRLO1</v>
      </c>
      <c r="J83" t="s">
        <v>94</v>
      </c>
      <c r="K83" t="s">
        <v>95</v>
      </c>
      <c r="L83">
        <v>3</v>
      </c>
      <c r="M83">
        <v>64.2</v>
      </c>
      <c r="N83" t="s">
        <v>96</v>
      </c>
      <c r="O83" t="s">
        <v>2089</v>
      </c>
      <c r="P83" t="s">
        <v>97</v>
      </c>
      <c r="Q83" t="s">
        <v>2098</v>
      </c>
      <c r="R83">
        <v>20877</v>
      </c>
      <c r="S83">
        <v>1</v>
      </c>
      <c r="T83">
        <v>1</v>
      </c>
      <c r="U83">
        <v>0</v>
      </c>
      <c r="V83" t="s">
        <v>2003</v>
      </c>
      <c r="W83" t="s">
        <v>102</v>
      </c>
      <c r="X83">
        <v>1</v>
      </c>
      <c r="Y83">
        <v>0</v>
      </c>
      <c r="Z83">
        <v>0</v>
      </c>
      <c r="AB83" t="s">
        <v>103</v>
      </c>
      <c r="AC83" t="s">
        <v>32</v>
      </c>
      <c r="AD83">
        <v>1</v>
      </c>
      <c r="AE83" t="s">
        <v>2098</v>
      </c>
      <c r="AF83" t="s">
        <v>94</v>
      </c>
      <c r="AG83">
        <v>1</v>
      </c>
      <c r="AJ83" t="s">
        <v>104</v>
      </c>
      <c r="AK83" t="s">
        <v>104</v>
      </c>
      <c r="AL83" t="s">
        <v>32</v>
      </c>
      <c r="AM83" t="s">
        <v>105</v>
      </c>
      <c r="AN83" t="s">
        <v>31</v>
      </c>
      <c r="AP83">
        <v>0</v>
      </c>
    </row>
    <row r="84" spans="1:42">
      <c r="A84" s="61" t="e">
        <f>#REF!</f>
        <v>#REF!</v>
      </c>
      <c r="B84" s="57" t="str">
        <f t="shared" si="12"/>
        <v>13:37:14</v>
      </c>
      <c r="C84" s="57" t="s">
        <v>101</v>
      </c>
      <c r="D84" s="58">
        <f t="shared" si="16"/>
        <v>3</v>
      </c>
      <c r="E84" s="77">
        <f t="shared" si="13"/>
        <v>64.2</v>
      </c>
      <c r="F84" s="79">
        <f t="shared" si="14"/>
        <v>192.60000000000002</v>
      </c>
      <c r="G84" s="59" t="s">
        <v>8</v>
      </c>
      <c r="H84" s="59" t="str">
        <f t="shared" si="15"/>
        <v>00489671156TRLO1</v>
      </c>
      <c r="J84" t="s">
        <v>94</v>
      </c>
      <c r="K84" t="s">
        <v>95</v>
      </c>
      <c r="L84">
        <v>3</v>
      </c>
      <c r="M84">
        <v>64.2</v>
      </c>
      <c r="N84" t="s">
        <v>96</v>
      </c>
      <c r="O84" t="s">
        <v>2089</v>
      </c>
      <c r="P84" t="s">
        <v>97</v>
      </c>
      <c r="Q84" t="s">
        <v>2099</v>
      </c>
      <c r="R84">
        <v>20877</v>
      </c>
      <c r="S84">
        <v>1</v>
      </c>
      <c r="T84">
        <v>1</v>
      </c>
      <c r="U84">
        <v>0</v>
      </c>
      <c r="V84" t="s">
        <v>2003</v>
      </c>
      <c r="W84" t="s">
        <v>102</v>
      </c>
      <c r="X84">
        <v>1</v>
      </c>
      <c r="Y84">
        <v>0</v>
      </c>
      <c r="Z84">
        <v>0</v>
      </c>
      <c r="AB84" t="s">
        <v>103</v>
      </c>
      <c r="AC84" t="s">
        <v>32</v>
      </c>
      <c r="AD84">
        <v>1</v>
      </c>
      <c r="AE84" t="s">
        <v>2099</v>
      </c>
      <c r="AF84" t="s">
        <v>94</v>
      </c>
      <c r="AG84">
        <v>1</v>
      </c>
      <c r="AJ84" t="s">
        <v>104</v>
      </c>
      <c r="AK84" t="s">
        <v>104</v>
      </c>
      <c r="AL84" t="s">
        <v>32</v>
      </c>
      <c r="AM84" t="s">
        <v>105</v>
      </c>
      <c r="AN84" t="s">
        <v>31</v>
      </c>
      <c r="AP84">
        <v>0</v>
      </c>
    </row>
    <row r="85" spans="1:42">
      <c r="A85" s="61" t="e">
        <f>#REF!</f>
        <v>#REF!</v>
      </c>
      <c r="B85" s="57" t="str">
        <f t="shared" si="12"/>
        <v>13:37:14</v>
      </c>
      <c r="C85" s="57" t="s">
        <v>101</v>
      </c>
      <c r="D85" s="58">
        <f t="shared" si="16"/>
        <v>3</v>
      </c>
      <c r="E85" s="77">
        <f t="shared" si="13"/>
        <v>64.2</v>
      </c>
      <c r="F85" s="79">
        <f t="shared" si="14"/>
        <v>192.60000000000002</v>
      </c>
      <c r="G85" s="59" t="s">
        <v>8</v>
      </c>
      <c r="H85" s="59" t="str">
        <f t="shared" si="15"/>
        <v>00489671155TRLO1</v>
      </c>
      <c r="J85" t="s">
        <v>94</v>
      </c>
      <c r="K85" t="s">
        <v>95</v>
      </c>
      <c r="L85">
        <v>3</v>
      </c>
      <c r="M85">
        <v>64.2</v>
      </c>
      <c r="N85" t="s">
        <v>96</v>
      </c>
      <c r="O85" t="s">
        <v>2089</v>
      </c>
      <c r="P85" t="s">
        <v>97</v>
      </c>
      <c r="Q85" t="s">
        <v>2100</v>
      </c>
      <c r="R85">
        <v>20877</v>
      </c>
      <c r="S85">
        <v>1</v>
      </c>
      <c r="T85">
        <v>1</v>
      </c>
      <c r="U85">
        <v>0</v>
      </c>
      <c r="V85" t="s">
        <v>2003</v>
      </c>
      <c r="W85" t="s">
        <v>102</v>
      </c>
      <c r="X85">
        <v>1</v>
      </c>
      <c r="Y85">
        <v>0</v>
      </c>
      <c r="Z85">
        <v>0</v>
      </c>
      <c r="AB85" t="s">
        <v>103</v>
      </c>
      <c r="AC85" t="s">
        <v>32</v>
      </c>
      <c r="AD85">
        <v>1</v>
      </c>
      <c r="AE85" t="s">
        <v>2100</v>
      </c>
      <c r="AF85" t="s">
        <v>94</v>
      </c>
      <c r="AG85">
        <v>1</v>
      </c>
      <c r="AJ85" t="s">
        <v>104</v>
      </c>
      <c r="AK85" t="s">
        <v>104</v>
      </c>
      <c r="AL85" t="s">
        <v>32</v>
      </c>
      <c r="AM85" t="s">
        <v>105</v>
      </c>
      <c r="AN85" t="s">
        <v>31</v>
      </c>
      <c r="AP85">
        <v>0</v>
      </c>
    </row>
    <row r="86" spans="1:42">
      <c r="A86" s="61" t="e">
        <f>#REF!</f>
        <v>#REF!</v>
      </c>
      <c r="B86" s="57" t="str">
        <f t="shared" si="12"/>
        <v>13:37:14</v>
      </c>
      <c r="C86" s="57" t="s">
        <v>101</v>
      </c>
      <c r="D86" s="58">
        <f t="shared" si="16"/>
        <v>3</v>
      </c>
      <c r="E86" s="77">
        <f t="shared" si="13"/>
        <v>64.2</v>
      </c>
      <c r="F86" s="79">
        <f t="shared" si="14"/>
        <v>192.60000000000002</v>
      </c>
      <c r="G86" s="59" t="s">
        <v>8</v>
      </c>
      <c r="H86" s="59" t="str">
        <f t="shared" si="15"/>
        <v>00489671154TRLO1</v>
      </c>
      <c r="J86" t="s">
        <v>94</v>
      </c>
      <c r="K86" t="s">
        <v>95</v>
      </c>
      <c r="L86">
        <v>3</v>
      </c>
      <c r="M86">
        <v>64.2</v>
      </c>
      <c r="N86" t="s">
        <v>96</v>
      </c>
      <c r="O86" t="s">
        <v>2089</v>
      </c>
      <c r="P86" t="s">
        <v>97</v>
      </c>
      <c r="Q86" t="s">
        <v>2101</v>
      </c>
      <c r="R86">
        <v>20877</v>
      </c>
      <c r="S86">
        <v>1</v>
      </c>
      <c r="T86">
        <v>1</v>
      </c>
      <c r="U86">
        <v>0</v>
      </c>
      <c r="V86" t="s">
        <v>2003</v>
      </c>
      <c r="W86" t="s">
        <v>102</v>
      </c>
      <c r="X86">
        <v>1</v>
      </c>
      <c r="Y86">
        <v>0</v>
      </c>
      <c r="Z86">
        <v>0</v>
      </c>
      <c r="AB86" t="s">
        <v>103</v>
      </c>
      <c r="AC86" t="s">
        <v>32</v>
      </c>
      <c r="AD86">
        <v>1</v>
      </c>
      <c r="AE86" t="s">
        <v>2101</v>
      </c>
      <c r="AF86" t="s">
        <v>94</v>
      </c>
      <c r="AG86">
        <v>1</v>
      </c>
      <c r="AJ86" t="s">
        <v>104</v>
      </c>
      <c r="AK86" t="s">
        <v>104</v>
      </c>
      <c r="AL86" t="s">
        <v>32</v>
      </c>
      <c r="AM86" t="s">
        <v>105</v>
      </c>
      <c r="AN86" t="s">
        <v>31</v>
      </c>
      <c r="AP86">
        <v>0</v>
      </c>
    </row>
    <row r="87" spans="1:42">
      <c r="A87" s="61" t="e">
        <f>#REF!</f>
        <v>#REF!</v>
      </c>
      <c r="B87" s="57" t="str">
        <f t="shared" si="12"/>
        <v>13:37:14</v>
      </c>
      <c r="C87" s="57" t="s">
        <v>101</v>
      </c>
      <c r="D87" s="58">
        <f t="shared" si="16"/>
        <v>3</v>
      </c>
      <c r="E87" s="77">
        <f t="shared" si="13"/>
        <v>64.2</v>
      </c>
      <c r="F87" s="79">
        <f t="shared" si="14"/>
        <v>192.60000000000002</v>
      </c>
      <c r="G87" s="59" t="s">
        <v>8</v>
      </c>
      <c r="H87" s="59" t="str">
        <f t="shared" si="15"/>
        <v>00489671153TRLO1</v>
      </c>
      <c r="J87" t="s">
        <v>94</v>
      </c>
      <c r="K87" t="s">
        <v>95</v>
      </c>
      <c r="L87">
        <v>3</v>
      </c>
      <c r="M87">
        <v>64.2</v>
      </c>
      <c r="N87" t="s">
        <v>96</v>
      </c>
      <c r="O87" t="s">
        <v>2089</v>
      </c>
      <c r="P87" t="s">
        <v>97</v>
      </c>
      <c r="Q87" t="s">
        <v>2102</v>
      </c>
      <c r="R87">
        <v>20877</v>
      </c>
      <c r="S87">
        <v>1</v>
      </c>
      <c r="T87">
        <v>1</v>
      </c>
      <c r="U87">
        <v>0</v>
      </c>
      <c r="V87" t="s">
        <v>2003</v>
      </c>
      <c r="W87" t="s">
        <v>102</v>
      </c>
      <c r="X87">
        <v>1</v>
      </c>
      <c r="Y87">
        <v>0</v>
      </c>
      <c r="Z87">
        <v>0</v>
      </c>
      <c r="AB87" t="s">
        <v>103</v>
      </c>
      <c r="AC87" t="s">
        <v>32</v>
      </c>
      <c r="AD87">
        <v>1</v>
      </c>
      <c r="AE87" t="s">
        <v>2102</v>
      </c>
      <c r="AF87" t="s">
        <v>94</v>
      </c>
      <c r="AG87">
        <v>1</v>
      </c>
      <c r="AJ87" t="s">
        <v>104</v>
      </c>
      <c r="AK87" t="s">
        <v>104</v>
      </c>
      <c r="AL87" t="s">
        <v>32</v>
      </c>
      <c r="AM87" t="s">
        <v>105</v>
      </c>
      <c r="AN87" t="s">
        <v>31</v>
      </c>
      <c r="AP87">
        <v>0</v>
      </c>
    </row>
    <row r="88" spans="1:42">
      <c r="A88" s="61" t="e">
        <f>#REF!</f>
        <v>#REF!</v>
      </c>
      <c r="B88" s="57" t="str">
        <f t="shared" si="12"/>
        <v>13:37:14</v>
      </c>
      <c r="C88" s="57" t="s">
        <v>101</v>
      </c>
      <c r="D88" s="58">
        <f t="shared" si="16"/>
        <v>3</v>
      </c>
      <c r="E88" s="77">
        <f t="shared" si="13"/>
        <v>64.2</v>
      </c>
      <c r="F88" s="79">
        <f t="shared" si="14"/>
        <v>192.60000000000002</v>
      </c>
      <c r="G88" s="59" t="s">
        <v>8</v>
      </c>
      <c r="H88" s="59" t="str">
        <f t="shared" si="15"/>
        <v>00489671152TRLO1</v>
      </c>
      <c r="J88" t="s">
        <v>94</v>
      </c>
      <c r="K88" t="s">
        <v>95</v>
      </c>
      <c r="L88">
        <v>3</v>
      </c>
      <c r="M88">
        <v>64.2</v>
      </c>
      <c r="N88" t="s">
        <v>96</v>
      </c>
      <c r="O88" t="s">
        <v>2089</v>
      </c>
      <c r="P88" t="s">
        <v>97</v>
      </c>
      <c r="Q88" t="s">
        <v>2103</v>
      </c>
      <c r="R88">
        <v>20877</v>
      </c>
      <c r="S88">
        <v>1</v>
      </c>
      <c r="T88">
        <v>1</v>
      </c>
      <c r="U88">
        <v>0</v>
      </c>
      <c r="V88" t="s">
        <v>2003</v>
      </c>
      <c r="W88" t="s">
        <v>102</v>
      </c>
      <c r="X88">
        <v>1</v>
      </c>
      <c r="Y88">
        <v>0</v>
      </c>
      <c r="Z88">
        <v>0</v>
      </c>
      <c r="AB88" t="s">
        <v>103</v>
      </c>
      <c r="AC88" t="s">
        <v>32</v>
      </c>
      <c r="AD88">
        <v>1</v>
      </c>
      <c r="AE88" t="s">
        <v>2103</v>
      </c>
      <c r="AF88" t="s">
        <v>94</v>
      </c>
      <c r="AG88">
        <v>1</v>
      </c>
      <c r="AJ88" t="s">
        <v>104</v>
      </c>
      <c r="AK88" t="s">
        <v>104</v>
      </c>
      <c r="AL88" t="s">
        <v>32</v>
      </c>
      <c r="AM88" t="s">
        <v>105</v>
      </c>
      <c r="AN88" t="s">
        <v>31</v>
      </c>
      <c r="AP88">
        <v>0</v>
      </c>
    </row>
    <row r="89" spans="1:42">
      <c r="A89" s="61" t="e">
        <f>#REF!</f>
        <v>#REF!</v>
      </c>
      <c r="B89" s="57" t="str">
        <f t="shared" si="12"/>
        <v>13:37:14</v>
      </c>
      <c r="C89" s="57" t="s">
        <v>101</v>
      </c>
      <c r="D89" s="58">
        <f t="shared" si="16"/>
        <v>9</v>
      </c>
      <c r="E89" s="77">
        <f t="shared" si="13"/>
        <v>64.2</v>
      </c>
      <c r="F89" s="79">
        <f t="shared" si="14"/>
        <v>577.80000000000007</v>
      </c>
      <c r="G89" s="59" t="s">
        <v>8</v>
      </c>
      <c r="H89" s="59" t="str">
        <f t="shared" si="15"/>
        <v>00489671151TRLO1</v>
      </c>
      <c r="J89" t="s">
        <v>94</v>
      </c>
      <c r="K89" t="s">
        <v>95</v>
      </c>
      <c r="L89">
        <v>9</v>
      </c>
      <c r="M89">
        <v>64.2</v>
      </c>
      <c r="N89" t="s">
        <v>96</v>
      </c>
      <c r="O89" t="s">
        <v>2089</v>
      </c>
      <c r="P89" t="s">
        <v>97</v>
      </c>
      <c r="Q89" t="s">
        <v>2104</v>
      </c>
      <c r="R89">
        <v>20877</v>
      </c>
      <c r="S89">
        <v>1</v>
      </c>
      <c r="T89">
        <v>1</v>
      </c>
      <c r="U89">
        <v>0</v>
      </c>
      <c r="V89" t="s">
        <v>2003</v>
      </c>
      <c r="W89" t="s">
        <v>102</v>
      </c>
      <c r="X89">
        <v>1</v>
      </c>
      <c r="Y89">
        <v>0</v>
      </c>
      <c r="Z89">
        <v>0</v>
      </c>
      <c r="AB89" t="s">
        <v>103</v>
      </c>
      <c r="AC89" t="s">
        <v>32</v>
      </c>
      <c r="AD89">
        <v>1</v>
      </c>
      <c r="AE89" t="s">
        <v>2104</v>
      </c>
      <c r="AF89" t="s">
        <v>94</v>
      </c>
      <c r="AG89">
        <v>1</v>
      </c>
      <c r="AJ89" t="s">
        <v>104</v>
      </c>
      <c r="AK89" t="s">
        <v>104</v>
      </c>
      <c r="AL89" t="s">
        <v>32</v>
      </c>
      <c r="AM89" t="s">
        <v>105</v>
      </c>
      <c r="AN89" t="s">
        <v>31</v>
      </c>
      <c r="AP89">
        <v>0</v>
      </c>
    </row>
    <row r="90" spans="1:42">
      <c r="A90" s="61" t="e">
        <f>#REF!</f>
        <v>#REF!</v>
      </c>
      <c r="B90" s="57" t="str">
        <f t="shared" si="12"/>
        <v>13:37:14</v>
      </c>
      <c r="C90" s="57" t="s">
        <v>101</v>
      </c>
      <c r="D90" s="58">
        <f t="shared" si="16"/>
        <v>9</v>
      </c>
      <c r="E90" s="77">
        <f t="shared" si="13"/>
        <v>64.2</v>
      </c>
      <c r="F90" s="79">
        <f t="shared" si="14"/>
        <v>577.80000000000007</v>
      </c>
      <c r="G90" s="59" t="s">
        <v>8</v>
      </c>
      <c r="H90" s="59" t="str">
        <f t="shared" si="15"/>
        <v>00489671150TRLO1</v>
      </c>
      <c r="J90" t="s">
        <v>94</v>
      </c>
      <c r="K90" t="s">
        <v>95</v>
      </c>
      <c r="L90">
        <v>9</v>
      </c>
      <c r="M90">
        <v>64.2</v>
      </c>
      <c r="N90" t="s">
        <v>96</v>
      </c>
      <c r="O90" t="s">
        <v>2089</v>
      </c>
      <c r="P90" t="s">
        <v>97</v>
      </c>
      <c r="Q90" t="s">
        <v>2105</v>
      </c>
      <c r="R90">
        <v>20877</v>
      </c>
      <c r="S90">
        <v>1</v>
      </c>
      <c r="T90">
        <v>1</v>
      </c>
      <c r="U90">
        <v>0</v>
      </c>
      <c r="V90" t="s">
        <v>2003</v>
      </c>
      <c r="W90" t="s">
        <v>102</v>
      </c>
      <c r="X90">
        <v>1</v>
      </c>
      <c r="Y90">
        <v>0</v>
      </c>
      <c r="Z90">
        <v>0</v>
      </c>
      <c r="AB90" t="s">
        <v>103</v>
      </c>
      <c r="AC90" t="s">
        <v>32</v>
      </c>
      <c r="AD90">
        <v>1</v>
      </c>
      <c r="AE90" t="s">
        <v>2105</v>
      </c>
      <c r="AF90" t="s">
        <v>94</v>
      </c>
      <c r="AG90">
        <v>1</v>
      </c>
      <c r="AJ90" t="s">
        <v>104</v>
      </c>
      <c r="AK90" t="s">
        <v>104</v>
      </c>
      <c r="AL90" t="s">
        <v>32</v>
      </c>
      <c r="AM90" t="s">
        <v>105</v>
      </c>
      <c r="AN90" t="s">
        <v>31</v>
      </c>
      <c r="AP90">
        <v>0</v>
      </c>
    </row>
    <row r="91" spans="1:42">
      <c r="A91" s="61" t="e">
        <f>#REF!</f>
        <v>#REF!</v>
      </c>
      <c r="B91" s="57" t="str">
        <f t="shared" si="12"/>
        <v>13:37:14</v>
      </c>
      <c r="C91" s="57" t="s">
        <v>101</v>
      </c>
      <c r="D91" s="58">
        <f t="shared" si="16"/>
        <v>9</v>
      </c>
      <c r="E91" s="77">
        <f t="shared" si="13"/>
        <v>64.2</v>
      </c>
      <c r="F91" s="79">
        <f t="shared" si="14"/>
        <v>577.80000000000007</v>
      </c>
      <c r="G91" s="59" t="s">
        <v>8</v>
      </c>
      <c r="H91" s="59" t="str">
        <f t="shared" si="15"/>
        <v>00489671149TRLO1</v>
      </c>
      <c r="J91" t="s">
        <v>94</v>
      </c>
      <c r="K91" t="s">
        <v>95</v>
      </c>
      <c r="L91">
        <v>9</v>
      </c>
      <c r="M91">
        <v>64.2</v>
      </c>
      <c r="N91" t="s">
        <v>96</v>
      </c>
      <c r="O91" t="s">
        <v>2089</v>
      </c>
      <c r="P91" t="s">
        <v>97</v>
      </c>
      <c r="Q91" t="s">
        <v>2106</v>
      </c>
      <c r="R91">
        <v>20877</v>
      </c>
      <c r="S91">
        <v>1</v>
      </c>
      <c r="T91">
        <v>1</v>
      </c>
      <c r="U91">
        <v>0</v>
      </c>
      <c r="V91" t="s">
        <v>2003</v>
      </c>
      <c r="W91" t="s">
        <v>102</v>
      </c>
      <c r="X91">
        <v>1</v>
      </c>
      <c r="Y91">
        <v>0</v>
      </c>
      <c r="Z91">
        <v>0</v>
      </c>
      <c r="AB91" t="s">
        <v>103</v>
      </c>
      <c r="AC91" t="s">
        <v>32</v>
      </c>
      <c r="AD91">
        <v>1</v>
      </c>
      <c r="AE91" t="s">
        <v>2106</v>
      </c>
      <c r="AF91" t="s">
        <v>94</v>
      </c>
      <c r="AG91">
        <v>1</v>
      </c>
      <c r="AJ91" t="s">
        <v>104</v>
      </c>
      <c r="AK91" t="s">
        <v>104</v>
      </c>
      <c r="AL91" t="s">
        <v>32</v>
      </c>
      <c r="AM91" t="s">
        <v>105</v>
      </c>
      <c r="AN91" t="s">
        <v>31</v>
      </c>
      <c r="AP91">
        <v>0</v>
      </c>
    </row>
    <row r="92" spans="1:42">
      <c r="A92" s="61" t="e">
        <f>#REF!</f>
        <v>#REF!</v>
      </c>
      <c r="B92" s="57" t="str">
        <f t="shared" si="12"/>
        <v>13:37:14</v>
      </c>
      <c r="C92" s="57" t="s">
        <v>101</v>
      </c>
      <c r="D92" s="58">
        <f t="shared" si="16"/>
        <v>9</v>
      </c>
      <c r="E92" s="77">
        <f t="shared" si="13"/>
        <v>64.2</v>
      </c>
      <c r="F92" s="79">
        <f t="shared" si="14"/>
        <v>577.80000000000007</v>
      </c>
      <c r="G92" s="59" t="s">
        <v>8</v>
      </c>
      <c r="H92" s="59" t="str">
        <f t="shared" si="15"/>
        <v>00489671148TRLO1</v>
      </c>
      <c r="J92" t="s">
        <v>94</v>
      </c>
      <c r="K92" t="s">
        <v>95</v>
      </c>
      <c r="L92">
        <v>9</v>
      </c>
      <c r="M92">
        <v>64.2</v>
      </c>
      <c r="N92" t="s">
        <v>96</v>
      </c>
      <c r="O92" t="s">
        <v>2089</v>
      </c>
      <c r="P92" t="s">
        <v>97</v>
      </c>
      <c r="Q92" t="s">
        <v>2107</v>
      </c>
      <c r="R92">
        <v>20877</v>
      </c>
      <c r="S92">
        <v>1</v>
      </c>
      <c r="T92">
        <v>1</v>
      </c>
      <c r="U92">
        <v>0</v>
      </c>
      <c r="V92" t="s">
        <v>2003</v>
      </c>
      <c r="W92" t="s">
        <v>102</v>
      </c>
      <c r="X92">
        <v>1</v>
      </c>
      <c r="Y92">
        <v>0</v>
      </c>
      <c r="Z92">
        <v>0</v>
      </c>
      <c r="AB92" t="s">
        <v>103</v>
      </c>
      <c r="AC92" t="s">
        <v>32</v>
      </c>
      <c r="AD92">
        <v>1</v>
      </c>
      <c r="AE92" t="s">
        <v>2107</v>
      </c>
      <c r="AF92" t="s">
        <v>94</v>
      </c>
      <c r="AG92">
        <v>1</v>
      </c>
      <c r="AJ92" t="s">
        <v>104</v>
      </c>
      <c r="AK92" t="s">
        <v>104</v>
      </c>
      <c r="AL92" t="s">
        <v>32</v>
      </c>
      <c r="AM92" t="s">
        <v>105</v>
      </c>
      <c r="AN92" t="s">
        <v>31</v>
      </c>
      <c r="AP92">
        <v>0</v>
      </c>
    </row>
    <row r="93" spans="1:42">
      <c r="A93" s="61" t="e">
        <f>#REF!</f>
        <v>#REF!</v>
      </c>
      <c r="B93" s="57" t="str">
        <f t="shared" si="12"/>
        <v>13:37:14</v>
      </c>
      <c r="C93" s="57" t="s">
        <v>101</v>
      </c>
      <c r="D93" s="58">
        <f t="shared" si="16"/>
        <v>9</v>
      </c>
      <c r="E93" s="77">
        <f t="shared" si="13"/>
        <v>64.2</v>
      </c>
      <c r="F93" s="79">
        <f t="shared" si="14"/>
        <v>577.80000000000007</v>
      </c>
      <c r="G93" s="59" t="s">
        <v>8</v>
      </c>
      <c r="H93" s="59" t="str">
        <f t="shared" si="15"/>
        <v>00489671147TRLO1</v>
      </c>
      <c r="J93" t="s">
        <v>94</v>
      </c>
      <c r="K93" t="s">
        <v>95</v>
      </c>
      <c r="L93">
        <v>9</v>
      </c>
      <c r="M93">
        <v>64.2</v>
      </c>
      <c r="N93" t="s">
        <v>96</v>
      </c>
      <c r="O93" t="s">
        <v>2089</v>
      </c>
      <c r="P93" t="s">
        <v>97</v>
      </c>
      <c r="Q93" t="s">
        <v>2108</v>
      </c>
      <c r="R93">
        <v>20877</v>
      </c>
      <c r="S93">
        <v>1</v>
      </c>
      <c r="T93">
        <v>1</v>
      </c>
      <c r="U93">
        <v>0</v>
      </c>
      <c r="V93" t="s">
        <v>2003</v>
      </c>
      <c r="W93" t="s">
        <v>102</v>
      </c>
      <c r="X93">
        <v>1</v>
      </c>
      <c r="Y93">
        <v>0</v>
      </c>
      <c r="Z93">
        <v>0</v>
      </c>
      <c r="AB93" t="s">
        <v>103</v>
      </c>
      <c r="AC93" t="s">
        <v>32</v>
      </c>
      <c r="AD93">
        <v>1</v>
      </c>
      <c r="AE93" t="s">
        <v>2108</v>
      </c>
      <c r="AF93" t="s">
        <v>94</v>
      </c>
      <c r="AG93">
        <v>1</v>
      </c>
      <c r="AJ93" t="s">
        <v>104</v>
      </c>
      <c r="AK93" t="s">
        <v>104</v>
      </c>
      <c r="AL93" t="s">
        <v>32</v>
      </c>
      <c r="AM93" t="s">
        <v>105</v>
      </c>
      <c r="AN93" t="s">
        <v>31</v>
      </c>
      <c r="AP93">
        <v>0</v>
      </c>
    </row>
    <row r="94" spans="1:42">
      <c r="A94" s="61" t="e">
        <f>#REF!</f>
        <v>#REF!</v>
      </c>
      <c r="B94" s="57" t="str">
        <f t="shared" si="12"/>
        <v>13:37:14</v>
      </c>
      <c r="C94" s="57" t="s">
        <v>101</v>
      </c>
      <c r="D94" s="58">
        <f t="shared" si="16"/>
        <v>9</v>
      </c>
      <c r="E94" s="77">
        <f t="shared" si="13"/>
        <v>64.2</v>
      </c>
      <c r="F94" s="79">
        <f t="shared" si="14"/>
        <v>577.80000000000007</v>
      </c>
      <c r="G94" s="59" t="s">
        <v>8</v>
      </c>
      <c r="H94" s="59" t="str">
        <f t="shared" si="15"/>
        <v>00489671146TRLO1</v>
      </c>
      <c r="J94" t="s">
        <v>94</v>
      </c>
      <c r="K94" t="s">
        <v>95</v>
      </c>
      <c r="L94">
        <v>9</v>
      </c>
      <c r="M94">
        <v>64.2</v>
      </c>
      <c r="N94" t="s">
        <v>96</v>
      </c>
      <c r="O94" t="s">
        <v>2089</v>
      </c>
      <c r="P94" t="s">
        <v>97</v>
      </c>
      <c r="Q94" t="s">
        <v>2109</v>
      </c>
      <c r="R94">
        <v>20877</v>
      </c>
      <c r="S94">
        <v>1</v>
      </c>
      <c r="T94">
        <v>1</v>
      </c>
      <c r="U94">
        <v>0</v>
      </c>
      <c r="V94" t="s">
        <v>2003</v>
      </c>
      <c r="W94" t="s">
        <v>102</v>
      </c>
      <c r="X94">
        <v>1</v>
      </c>
      <c r="Y94">
        <v>0</v>
      </c>
      <c r="Z94">
        <v>0</v>
      </c>
      <c r="AB94" t="s">
        <v>103</v>
      </c>
      <c r="AC94" t="s">
        <v>32</v>
      </c>
      <c r="AD94">
        <v>1</v>
      </c>
      <c r="AE94" t="s">
        <v>2109</v>
      </c>
      <c r="AF94" t="s">
        <v>94</v>
      </c>
      <c r="AG94">
        <v>1</v>
      </c>
      <c r="AJ94" t="s">
        <v>104</v>
      </c>
      <c r="AK94" t="s">
        <v>104</v>
      </c>
      <c r="AL94" t="s">
        <v>32</v>
      </c>
      <c r="AM94" t="s">
        <v>105</v>
      </c>
      <c r="AN94" t="s">
        <v>31</v>
      </c>
      <c r="AP94">
        <v>0</v>
      </c>
    </row>
    <row r="95" spans="1:42">
      <c r="A95" s="61" t="e">
        <f>#REF!</f>
        <v>#REF!</v>
      </c>
      <c r="B95" s="57" t="str">
        <f t="shared" si="12"/>
        <v>13:37:14</v>
      </c>
      <c r="C95" s="57" t="s">
        <v>101</v>
      </c>
      <c r="D95" s="58">
        <f t="shared" si="16"/>
        <v>9</v>
      </c>
      <c r="E95" s="77">
        <f t="shared" si="13"/>
        <v>64.2</v>
      </c>
      <c r="F95" s="79">
        <f t="shared" si="14"/>
        <v>577.80000000000007</v>
      </c>
      <c r="G95" s="59" t="s">
        <v>8</v>
      </c>
      <c r="H95" s="59" t="str">
        <f t="shared" si="15"/>
        <v>00489671145TRLO1</v>
      </c>
      <c r="J95" t="s">
        <v>94</v>
      </c>
      <c r="K95" t="s">
        <v>95</v>
      </c>
      <c r="L95">
        <v>9</v>
      </c>
      <c r="M95">
        <v>64.2</v>
      </c>
      <c r="N95" t="s">
        <v>96</v>
      </c>
      <c r="O95" t="s">
        <v>2089</v>
      </c>
      <c r="P95" t="s">
        <v>97</v>
      </c>
      <c r="Q95" t="s">
        <v>2110</v>
      </c>
      <c r="R95">
        <v>20877</v>
      </c>
      <c r="S95">
        <v>1</v>
      </c>
      <c r="T95">
        <v>1</v>
      </c>
      <c r="U95">
        <v>0</v>
      </c>
      <c r="V95" t="s">
        <v>2003</v>
      </c>
      <c r="W95" t="s">
        <v>102</v>
      </c>
      <c r="X95">
        <v>1</v>
      </c>
      <c r="Y95">
        <v>0</v>
      </c>
      <c r="Z95">
        <v>0</v>
      </c>
      <c r="AB95" t="s">
        <v>103</v>
      </c>
      <c r="AC95" t="s">
        <v>32</v>
      </c>
      <c r="AD95">
        <v>1</v>
      </c>
      <c r="AE95" t="s">
        <v>2110</v>
      </c>
      <c r="AF95" t="s">
        <v>94</v>
      </c>
      <c r="AG95">
        <v>1</v>
      </c>
      <c r="AJ95" t="s">
        <v>104</v>
      </c>
      <c r="AK95" t="s">
        <v>104</v>
      </c>
      <c r="AL95" t="s">
        <v>32</v>
      </c>
      <c r="AM95" t="s">
        <v>105</v>
      </c>
      <c r="AN95" t="s">
        <v>31</v>
      </c>
      <c r="AP95">
        <v>0</v>
      </c>
    </row>
    <row r="96" spans="1:42">
      <c r="A96" s="61" t="e">
        <f>#REF!</f>
        <v>#REF!</v>
      </c>
      <c r="B96" s="57" t="str">
        <f t="shared" si="12"/>
        <v>13:37:14</v>
      </c>
      <c r="C96" s="57" t="s">
        <v>101</v>
      </c>
      <c r="D96" s="58">
        <f t="shared" si="16"/>
        <v>9</v>
      </c>
      <c r="E96" s="77">
        <f t="shared" si="13"/>
        <v>64.2</v>
      </c>
      <c r="F96" s="79">
        <f t="shared" si="14"/>
        <v>577.80000000000007</v>
      </c>
      <c r="G96" s="59" t="s">
        <v>8</v>
      </c>
      <c r="H96" s="59" t="str">
        <f t="shared" si="15"/>
        <v>00489671144TRLO1</v>
      </c>
      <c r="J96" t="s">
        <v>94</v>
      </c>
      <c r="K96" t="s">
        <v>95</v>
      </c>
      <c r="L96">
        <v>9</v>
      </c>
      <c r="M96">
        <v>64.2</v>
      </c>
      <c r="N96" t="s">
        <v>96</v>
      </c>
      <c r="O96" t="s">
        <v>2089</v>
      </c>
      <c r="P96" t="s">
        <v>97</v>
      </c>
      <c r="Q96" t="s">
        <v>2111</v>
      </c>
      <c r="R96">
        <v>20877</v>
      </c>
      <c r="S96">
        <v>1</v>
      </c>
      <c r="T96">
        <v>1</v>
      </c>
      <c r="U96">
        <v>0</v>
      </c>
      <c r="V96" t="s">
        <v>2003</v>
      </c>
      <c r="W96" t="s">
        <v>102</v>
      </c>
      <c r="X96">
        <v>1</v>
      </c>
      <c r="Y96">
        <v>0</v>
      </c>
      <c r="Z96">
        <v>0</v>
      </c>
      <c r="AB96" t="s">
        <v>103</v>
      </c>
      <c r="AC96" t="s">
        <v>32</v>
      </c>
      <c r="AD96">
        <v>1</v>
      </c>
      <c r="AE96" t="s">
        <v>2111</v>
      </c>
      <c r="AF96" t="s">
        <v>94</v>
      </c>
      <c r="AG96">
        <v>1</v>
      </c>
      <c r="AJ96" t="s">
        <v>104</v>
      </c>
      <c r="AK96" t="s">
        <v>104</v>
      </c>
      <c r="AL96" t="s">
        <v>32</v>
      </c>
      <c r="AM96" t="s">
        <v>105</v>
      </c>
      <c r="AN96" t="s">
        <v>31</v>
      </c>
      <c r="AP96">
        <v>0</v>
      </c>
    </row>
    <row r="97" spans="1:42">
      <c r="A97" s="61" t="e">
        <f>#REF!</f>
        <v>#REF!</v>
      </c>
      <c r="B97" s="57" t="str">
        <f t="shared" si="12"/>
        <v>13:37:14</v>
      </c>
      <c r="C97" s="57" t="s">
        <v>101</v>
      </c>
      <c r="D97" s="58">
        <f t="shared" si="16"/>
        <v>18</v>
      </c>
      <c r="E97" s="77">
        <f t="shared" si="13"/>
        <v>64.2</v>
      </c>
      <c r="F97" s="79">
        <f t="shared" si="14"/>
        <v>1155.6000000000001</v>
      </c>
      <c r="G97" s="59" t="s">
        <v>8</v>
      </c>
      <c r="H97" s="59" t="str">
        <f t="shared" si="15"/>
        <v>00489671143TRLO1</v>
      </c>
      <c r="J97" t="s">
        <v>94</v>
      </c>
      <c r="K97" t="s">
        <v>95</v>
      </c>
      <c r="L97">
        <v>18</v>
      </c>
      <c r="M97">
        <v>64.2</v>
      </c>
      <c r="N97" t="s">
        <v>96</v>
      </c>
      <c r="O97" t="s">
        <v>2089</v>
      </c>
      <c r="P97" t="s">
        <v>97</v>
      </c>
      <c r="Q97" t="s">
        <v>2112</v>
      </c>
      <c r="R97">
        <v>20877</v>
      </c>
      <c r="S97">
        <v>1</v>
      </c>
      <c r="T97">
        <v>1</v>
      </c>
      <c r="U97">
        <v>0</v>
      </c>
      <c r="V97" t="s">
        <v>2003</v>
      </c>
      <c r="W97" t="s">
        <v>102</v>
      </c>
      <c r="X97">
        <v>1</v>
      </c>
      <c r="Y97">
        <v>0</v>
      </c>
      <c r="Z97">
        <v>0</v>
      </c>
      <c r="AB97" t="s">
        <v>103</v>
      </c>
      <c r="AC97" t="s">
        <v>32</v>
      </c>
      <c r="AD97">
        <v>1</v>
      </c>
      <c r="AE97" t="s">
        <v>2112</v>
      </c>
      <c r="AF97" t="s">
        <v>94</v>
      </c>
      <c r="AG97">
        <v>1</v>
      </c>
      <c r="AJ97" t="s">
        <v>104</v>
      </c>
      <c r="AK97" t="s">
        <v>104</v>
      </c>
      <c r="AL97" t="s">
        <v>32</v>
      </c>
      <c r="AM97" t="s">
        <v>105</v>
      </c>
      <c r="AN97" t="s">
        <v>31</v>
      </c>
      <c r="AP97">
        <v>0</v>
      </c>
    </row>
    <row r="98" spans="1:42">
      <c r="A98" s="61" t="e">
        <f>#REF!</f>
        <v>#REF!</v>
      </c>
      <c r="B98" s="57" t="str">
        <f t="shared" si="12"/>
        <v>13:37:14</v>
      </c>
      <c r="C98" s="57" t="s">
        <v>101</v>
      </c>
      <c r="D98" s="58">
        <f t="shared" si="16"/>
        <v>3</v>
      </c>
      <c r="E98" s="77">
        <f t="shared" si="13"/>
        <v>64.150000000000006</v>
      </c>
      <c r="F98" s="79">
        <f t="shared" si="14"/>
        <v>192.45000000000002</v>
      </c>
      <c r="G98" s="59" t="s">
        <v>8</v>
      </c>
      <c r="H98" s="59" t="str">
        <f t="shared" si="15"/>
        <v>00489671167TRLO1</v>
      </c>
      <c r="J98" t="s">
        <v>94</v>
      </c>
      <c r="K98" t="s">
        <v>95</v>
      </c>
      <c r="L98">
        <v>3</v>
      </c>
      <c r="M98">
        <v>64.150000000000006</v>
      </c>
      <c r="N98" t="s">
        <v>96</v>
      </c>
      <c r="O98" t="s">
        <v>2113</v>
      </c>
      <c r="P98" t="s">
        <v>97</v>
      </c>
      <c r="Q98" t="s">
        <v>2114</v>
      </c>
      <c r="R98">
        <v>20877</v>
      </c>
      <c r="S98">
        <v>1</v>
      </c>
      <c r="T98">
        <v>1</v>
      </c>
      <c r="U98">
        <v>0</v>
      </c>
      <c r="V98" t="s">
        <v>2003</v>
      </c>
      <c r="W98" t="s">
        <v>102</v>
      </c>
      <c r="X98">
        <v>1</v>
      </c>
      <c r="Y98">
        <v>0</v>
      </c>
      <c r="Z98">
        <v>0</v>
      </c>
      <c r="AB98" t="s">
        <v>103</v>
      </c>
      <c r="AC98" t="s">
        <v>32</v>
      </c>
      <c r="AD98">
        <v>1</v>
      </c>
      <c r="AE98" t="s">
        <v>2114</v>
      </c>
      <c r="AF98" t="s">
        <v>94</v>
      </c>
      <c r="AG98">
        <v>1</v>
      </c>
      <c r="AJ98" t="s">
        <v>104</v>
      </c>
      <c r="AK98" t="s">
        <v>104</v>
      </c>
      <c r="AL98" t="s">
        <v>32</v>
      </c>
      <c r="AM98" t="s">
        <v>105</v>
      </c>
      <c r="AN98" t="s">
        <v>31</v>
      </c>
      <c r="AP98">
        <v>0</v>
      </c>
    </row>
    <row r="99" spans="1:42">
      <c r="A99" s="61" t="e">
        <f>#REF!</f>
        <v>#REF!</v>
      </c>
      <c r="B99" s="57" t="str">
        <f t="shared" si="12"/>
        <v>13:37:14</v>
      </c>
      <c r="C99" s="57" t="s">
        <v>101</v>
      </c>
      <c r="D99" s="58">
        <f t="shared" si="16"/>
        <v>3</v>
      </c>
      <c r="E99" s="77">
        <f t="shared" si="13"/>
        <v>64.150000000000006</v>
      </c>
      <c r="F99" s="79">
        <f t="shared" si="14"/>
        <v>192.45000000000002</v>
      </c>
      <c r="G99" s="59" t="s">
        <v>8</v>
      </c>
      <c r="H99" s="59" t="str">
        <f t="shared" si="15"/>
        <v>00489671166TRLO1</v>
      </c>
      <c r="J99" t="s">
        <v>94</v>
      </c>
      <c r="K99" t="s">
        <v>95</v>
      </c>
      <c r="L99">
        <v>3</v>
      </c>
      <c r="M99">
        <v>64.150000000000006</v>
      </c>
      <c r="N99" t="s">
        <v>96</v>
      </c>
      <c r="O99" t="s">
        <v>2113</v>
      </c>
      <c r="P99" t="s">
        <v>97</v>
      </c>
      <c r="Q99" t="s">
        <v>2115</v>
      </c>
      <c r="R99">
        <v>20877</v>
      </c>
      <c r="S99">
        <v>1</v>
      </c>
      <c r="T99">
        <v>1</v>
      </c>
      <c r="U99">
        <v>0</v>
      </c>
      <c r="V99" t="s">
        <v>2003</v>
      </c>
      <c r="W99" t="s">
        <v>102</v>
      </c>
      <c r="X99">
        <v>1</v>
      </c>
      <c r="Y99">
        <v>0</v>
      </c>
      <c r="Z99">
        <v>0</v>
      </c>
      <c r="AB99" t="s">
        <v>103</v>
      </c>
      <c r="AC99" t="s">
        <v>32</v>
      </c>
      <c r="AD99">
        <v>1</v>
      </c>
      <c r="AE99" t="s">
        <v>2115</v>
      </c>
      <c r="AF99" t="s">
        <v>94</v>
      </c>
      <c r="AG99">
        <v>1</v>
      </c>
      <c r="AJ99" t="s">
        <v>104</v>
      </c>
      <c r="AK99" t="s">
        <v>104</v>
      </c>
      <c r="AL99" t="s">
        <v>32</v>
      </c>
      <c r="AM99" t="s">
        <v>105</v>
      </c>
      <c r="AN99" t="s">
        <v>31</v>
      </c>
      <c r="AP99">
        <v>0</v>
      </c>
    </row>
    <row r="100" spans="1:42">
      <c r="A100" s="61" t="e">
        <f>#REF!</f>
        <v>#REF!</v>
      </c>
      <c r="B100" s="57" t="str">
        <f t="shared" si="12"/>
        <v>14:26:54</v>
      </c>
      <c r="C100" s="57" t="s">
        <v>101</v>
      </c>
      <c r="D100" s="58">
        <f t="shared" si="16"/>
        <v>3</v>
      </c>
      <c r="E100" s="77">
        <f t="shared" si="13"/>
        <v>64.25</v>
      </c>
      <c r="F100" s="79">
        <f t="shared" si="14"/>
        <v>192.75</v>
      </c>
      <c r="G100" s="59" t="s">
        <v>8</v>
      </c>
      <c r="H100" s="59" t="str">
        <f t="shared" si="15"/>
        <v>00489687443TRLO1</v>
      </c>
      <c r="J100" t="s">
        <v>94</v>
      </c>
      <c r="K100" t="s">
        <v>95</v>
      </c>
      <c r="L100">
        <v>3</v>
      </c>
      <c r="M100">
        <v>64.25</v>
      </c>
      <c r="N100" t="s">
        <v>96</v>
      </c>
      <c r="O100" t="s">
        <v>2116</v>
      </c>
      <c r="P100" t="s">
        <v>97</v>
      </c>
      <c r="Q100" t="s">
        <v>2117</v>
      </c>
      <c r="R100">
        <v>20877</v>
      </c>
      <c r="S100">
        <v>1</v>
      </c>
      <c r="T100">
        <v>1</v>
      </c>
      <c r="U100">
        <v>0</v>
      </c>
      <c r="V100" t="s">
        <v>2003</v>
      </c>
      <c r="W100" t="s">
        <v>102</v>
      </c>
      <c r="X100">
        <v>1</v>
      </c>
      <c r="Y100">
        <v>0</v>
      </c>
      <c r="Z100">
        <v>0</v>
      </c>
      <c r="AB100" t="s">
        <v>103</v>
      </c>
      <c r="AC100" t="s">
        <v>32</v>
      </c>
      <c r="AD100">
        <v>1</v>
      </c>
      <c r="AE100" t="s">
        <v>2117</v>
      </c>
      <c r="AF100" t="s">
        <v>94</v>
      </c>
      <c r="AG100">
        <v>1</v>
      </c>
      <c r="AJ100" t="s">
        <v>104</v>
      </c>
      <c r="AK100" t="s">
        <v>104</v>
      </c>
      <c r="AL100" t="s">
        <v>32</v>
      </c>
      <c r="AM100" t="s">
        <v>105</v>
      </c>
      <c r="AN100" t="s">
        <v>31</v>
      </c>
      <c r="AP100">
        <v>0</v>
      </c>
    </row>
    <row r="101" spans="1:42">
      <c r="A101" s="61" t="e">
        <f>#REF!</f>
        <v>#REF!</v>
      </c>
      <c r="B101" s="57" t="str">
        <f t="shared" si="12"/>
        <v>14:26:54</v>
      </c>
      <c r="C101" s="57" t="s">
        <v>101</v>
      </c>
      <c r="D101" s="58">
        <f t="shared" si="16"/>
        <v>3</v>
      </c>
      <c r="E101" s="77">
        <f t="shared" si="13"/>
        <v>64.25</v>
      </c>
      <c r="F101" s="79">
        <f t="shared" si="14"/>
        <v>192.75</v>
      </c>
      <c r="G101" s="59" t="s">
        <v>8</v>
      </c>
      <c r="H101" s="59" t="str">
        <f t="shared" si="15"/>
        <v>00489687442TRLO1</v>
      </c>
      <c r="J101" t="s">
        <v>94</v>
      </c>
      <c r="K101" t="s">
        <v>95</v>
      </c>
      <c r="L101">
        <v>3</v>
      </c>
      <c r="M101">
        <v>64.25</v>
      </c>
      <c r="N101" t="s">
        <v>96</v>
      </c>
      <c r="O101" t="s">
        <v>2116</v>
      </c>
      <c r="P101" t="s">
        <v>97</v>
      </c>
      <c r="Q101" t="s">
        <v>2118</v>
      </c>
      <c r="R101">
        <v>20877</v>
      </c>
      <c r="S101">
        <v>1</v>
      </c>
      <c r="T101">
        <v>1</v>
      </c>
      <c r="U101">
        <v>0</v>
      </c>
      <c r="V101" t="s">
        <v>2003</v>
      </c>
      <c r="W101" t="s">
        <v>102</v>
      </c>
      <c r="X101">
        <v>1</v>
      </c>
      <c r="Y101">
        <v>0</v>
      </c>
      <c r="Z101">
        <v>0</v>
      </c>
      <c r="AB101" t="s">
        <v>103</v>
      </c>
      <c r="AC101" t="s">
        <v>32</v>
      </c>
      <c r="AD101">
        <v>1</v>
      </c>
      <c r="AE101" t="s">
        <v>2118</v>
      </c>
      <c r="AF101" t="s">
        <v>94</v>
      </c>
      <c r="AG101">
        <v>1</v>
      </c>
      <c r="AJ101" t="s">
        <v>104</v>
      </c>
      <c r="AK101" t="s">
        <v>104</v>
      </c>
      <c r="AL101" t="s">
        <v>32</v>
      </c>
      <c r="AM101" t="s">
        <v>105</v>
      </c>
      <c r="AN101" t="s">
        <v>31</v>
      </c>
      <c r="AP101">
        <v>0</v>
      </c>
    </row>
    <row r="102" spans="1:42">
      <c r="A102" s="61" t="e">
        <f>#REF!</f>
        <v>#REF!</v>
      </c>
      <c r="B102" s="57" t="str">
        <f t="shared" si="12"/>
        <v>14:26:54</v>
      </c>
      <c r="C102" s="57" t="s">
        <v>101</v>
      </c>
      <c r="D102" s="58">
        <f t="shared" si="16"/>
        <v>9</v>
      </c>
      <c r="E102" s="77">
        <f t="shared" si="13"/>
        <v>64.25</v>
      </c>
      <c r="F102" s="79">
        <f t="shared" si="14"/>
        <v>578.25</v>
      </c>
      <c r="G102" s="59" t="s">
        <v>8</v>
      </c>
      <c r="H102" s="59" t="str">
        <f t="shared" si="15"/>
        <v>00489687441TRLO1</v>
      </c>
      <c r="J102" t="s">
        <v>94</v>
      </c>
      <c r="K102" t="s">
        <v>95</v>
      </c>
      <c r="L102">
        <v>9</v>
      </c>
      <c r="M102">
        <v>64.25</v>
      </c>
      <c r="N102" t="s">
        <v>96</v>
      </c>
      <c r="O102" t="s">
        <v>2119</v>
      </c>
      <c r="P102" t="s">
        <v>97</v>
      </c>
      <c r="Q102" t="s">
        <v>2120</v>
      </c>
      <c r="R102">
        <v>20877</v>
      </c>
      <c r="S102">
        <v>1</v>
      </c>
      <c r="T102">
        <v>1</v>
      </c>
      <c r="U102">
        <v>0</v>
      </c>
      <c r="V102" t="s">
        <v>2003</v>
      </c>
      <c r="W102" t="s">
        <v>102</v>
      </c>
      <c r="X102">
        <v>1</v>
      </c>
      <c r="Y102">
        <v>0</v>
      </c>
      <c r="Z102">
        <v>0</v>
      </c>
      <c r="AB102" t="s">
        <v>103</v>
      </c>
      <c r="AC102" t="s">
        <v>32</v>
      </c>
      <c r="AD102">
        <v>1</v>
      </c>
      <c r="AE102" t="s">
        <v>2120</v>
      </c>
      <c r="AF102" t="s">
        <v>94</v>
      </c>
      <c r="AG102">
        <v>1</v>
      </c>
      <c r="AJ102" t="s">
        <v>104</v>
      </c>
      <c r="AK102" t="s">
        <v>104</v>
      </c>
      <c r="AL102" t="s">
        <v>32</v>
      </c>
      <c r="AM102" t="s">
        <v>105</v>
      </c>
      <c r="AN102" t="s">
        <v>31</v>
      </c>
      <c r="AP102">
        <v>0</v>
      </c>
    </row>
    <row r="103" spans="1:42">
      <c r="A103" s="61" t="e">
        <f>#REF!</f>
        <v>#REF!</v>
      </c>
      <c r="B103" s="57" t="str">
        <f t="shared" si="12"/>
        <v>14:26:54</v>
      </c>
      <c r="C103" s="57" t="s">
        <v>101</v>
      </c>
      <c r="D103" s="58">
        <f t="shared" si="16"/>
        <v>4</v>
      </c>
      <c r="E103" s="77">
        <f t="shared" si="13"/>
        <v>64.25</v>
      </c>
      <c r="F103" s="79">
        <f t="shared" si="14"/>
        <v>257</v>
      </c>
      <c r="G103" s="59" t="s">
        <v>8</v>
      </c>
      <c r="H103" s="59" t="str">
        <f t="shared" si="15"/>
        <v>00489687440TRLO1</v>
      </c>
      <c r="J103" t="s">
        <v>94</v>
      </c>
      <c r="K103" t="s">
        <v>95</v>
      </c>
      <c r="L103">
        <v>4</v>
      </c>
      <c r="M103">
        <v>64.25</v>
      </c>
      <c r="N103" t="s">
        <v>96</v>
      </c>
      <c r="O103" t="s">
        <v>2119</v>
      </c>
      <c r="P103" t="s">
        <v>97</v>
      </c>
      <c r="Q103" t="s">
        <v>2121</v>
      </c>
      <c r="R103">
        <v>20877</v>
      </c>
      <c r="S103">
        <v>1</v>
      </c>
      <c r="T103">
        <v>1</v>
      </c>
      <c r="U103">
        <v>0</v>
      </c>
      <c r="V103" t="s">
        <v>2003</v>
      </c>
      <c r="W103" t="s">
        <v>102</v>
      </c>
      <c r="X103">
        <v>1</v>
      </c>
      <c r="Y103">
        <v>0</v>
      </c>
      <c r="Z103">
        <v>0</v>
      </c>
      <c r="AB103" t="s">
        <v>103</v>
      </c>
      <c r="AC103" t="s">
        <v>32</v>
      </c>
      <c r="AD103">
        <v>1</v>
      </c>
      <c r="AE103" t="s">
        <v>2121</v>
      </c>
      <c r="AF103" t="s">
        <v>94</v>
      </c>
      <c r="AG103">
        <v>1</v>
      </c>
      <c r="AJ103" t="s">
        <v>104</v>
      </c>
      <c r="AK103" t="s">
        <v>104</v>
      </c>
      <c r="AL103" t="s">
        <v>32</v>
      </c>
      <c r="AM103" t="s">
        <v>105</v>
      </c>
      <c r="AN103" t="s">
        <v>31</v>
      </c>
      <c r="AP103">
        <v>0</v>
      </c>
    </row>
    <row r="104" spans="1:42">
      <c r="A104" s="61" t="e">
        <f>#REF!</f>
        <v>#REF!</v>
      </c>
      <c r="B104" s="57" t="str">
        <f t="shared" si="12"/>
        <v>14:26:54</v>
      </c>
      <c r="C104" s="57" t="s">
        <v>101</v>
      </c>
      <c r="D104" s="58">
        <f t="shared" si="16"/>
        <v>4</v>
      </c>
      <c r="E104" s="77">
        <f t="shared" si="13"/>
        <v>64.25</v>
      </c>
      <c r="F104" s="79">
        <f t="shared" si="14"/>
        <v>257</v>
      </c>
      <c r="G104" s="59" t="s">
        <v>8</v>
      </c>
      <c r="H104" s="59" t="str">
        <f t="shared" si="15"/>
        <v>00489687439TRLO1</v>
      </c>
      <c r="J104" t="s">
        <v>94</v>
      </c>
      <c r="K104" t="s">
        <v>95</v>
      </c>
      <c r="L104">
        <v>4</v>
      </c>
      <c r="M104">
        <v>64.25</v>
      </c>
      <c r="N104" t="s">
        <v>96</v>
      </c>
      <c r="O104" t="s">
        <v>2119</v>
      </c>
      <c r="P104" t="s">
        <v>97</v>
      </c>
      <c r="Q104" t="s">
        <v>2122</v>
      </c>
      <c r="R104">
        <v>20877</v>
      </c>
      <c r="S104">
        <v>1</v>
      </c>
      <c r="T104">
        <v>1</v>
      </c>
      <c r="U104">
        <v>0</v>
      </c>
      <c r="V104" t="s">
        <v>2003</v>
      </c>
      <c r="W104" t="s">
        <v>102</v>
      </c>
      <c r="X104">
        <v>1</v>
      </c>
      <c r="Y104">
        <v>0</v>
      </c>
      <c r="Z104">
        <v>0</v>
      </c>
      <c r="AB104" t="s">
        <v>103</v>
      </c>
      <c r="AC104" t="s">
        <v>32</v>
      </c>
      <c r="AD104">
        <v>1</v>
      </c>
      <c r="AE104" t="s">
        <v>2122</v>
      </c>
      <c r="AF104" t="s">
        <v>94</v>
      </c>
      <c r="AG104">
        <v>1</v>
      </c>
      <c r="AJ104" t="s">
        <v>104</v>
      </c>
      <c r="AK104" t="s">
        <v>104</v>
      </c>
      <c r="AL104" t="s">
        <v>32</v>
      </c>
      <c r="AM104" t="s">
        <v>105</v>
      </c>
      <c r="AN104" t="s">
        <v>31</v>
      </c>
      <c r="AP104">
        <v>0</v>
      </c>
    </row>
    <row r="105" spans="1:42">
      <c r="A105" s="61" t="e">
        <f>#REF!</f>
        <v>#REF!</v>
      </c>
      <c r="B105" s="57" t="str">
        <f t="shared" si="12"/>
        <v>14:26:54</v>
      </c>
      <c r="C105" s="57" t="s">
        <v>101</v>
      </c>
      <c r="D105" s="58">
        <f t="shared" si="16"/>
        <v>4</v>
      </c>
      <c r="E105" s="77">
        <f t="shared" si="13"/>
        <v>64.25</v>
      </c>
      <c r="F105" s="79">
        <f t="shared" si="14"/>
        <v>257</v>
      </c>
      <c r="G105" s="59" t="s">
        <v>8</v>
      </c>
      <c r="H105" s="59" t="str">
        <f t="shared" si="15"/>
        <v>00489687438TRLO1</v>
      </c>
      <c r="J105" t="s">
        <v>94</v>
      </c>
      <c r="K105" t="s">
        <v>95</v>
      </c>
      <c r="L105">
        <v>4</v>
      </c>
      <c r="M105">
        <v>64.25</v>
      </c>
      <c r="N105" t="s">
        <v>96</v>
      </c>
      <c r="O105" t="s">
        <v>2119</v>
      </c>
      <c r="P105" t="s">
        <v>97</v>
      </c>
      <c r="Q105" t="s">
        <v>2123</v>
      </c>
      <c r="R105">
        <v>20877</v>
      </c>
      <c r="S105">
        <v>1</v>
      </c>
      <c r="T105">
        <v>1</v>
      </c>
      <c r="U105">
        <v>0</v>
      </c>
      <c r="V105" t="s">
        <v>2003</v>
      </c>
      <c r="W105" t="s">
        <v>102</v>
      </c>
      <c r="X105">
        <v>1</v>
      </c>
      <c r="Y105">
        <v>0</v>
      </c>
      <c r="Z105">
        <v>0</v>
      </c>
      <c r="AB105" t="s">
        <v>103</v>
      </c>
      <c r="AC105" t="s">
        <v>32</v>
      </c>
      <c r="AD105">
        <v>1</v>
      </c>
      <c r="AE105" t="s">
        <v>2123</v>
      </c>
      <c r="AF105" t="s">
        <v>94</v>
      </c>
      <c r="AG105">
        <v>1</v>
      </c>
      <c r="AJ105" t="s">
        <v>104</v>
      </c>
      <c r="AK105" t="s">
        <v>104</v>
      </c>
      <c r="AL105" t="s">
        <v>32</v>
      </c>
      <c r="AM105" t="s">
        <v>105</v>
      </c>
      <c r="AN105" t="s">
        <v>31</v>
      </c>
      <c r="AP105">
        <v>0</v>
      </c>
    </row>
    <row r="106" spans="1:42">
      <c r="A106" s="61" t="e">
        <f>#REF!</f>
        <v>#REF!</v>
      </c>
      <c r="B106" s="57" t="str">
        <f t="shared" si="12"/>
        <v>14:26:54</v>
      </c>
      <c r="C106" s="57" t="s">
        <v>101</v>
      </c>
      <c r="D106" s="58">
        <f t="shared" si="16"/>
        <v>9</v>
      </c>
      <c r="E106" s="77">
        <f t="shared" si="13"/>
        <v>64.25</v>
      </c>
      <c r="F106" s="79">
        <f t="shared" si="14"/>
        <v>578.25</v>
      </c>
      <c r="G106" s="59" t="s">
        <v>8</v>
      </c>
      <c r="H106" s="59" t="str">
        <f t="shared" si="15"/>
        <v>00489687437TRLO1</v>
      </c>
      <c r="J106" t="s">
        <v>94</v>
      </c>
      <c r="K106" t="s">
        <v>95</v>
      </c>
      <c r="L106">
        <v>9</v>
      </c>
      <c r="M106">
        <v>64.25</v>
      </c>
      <c r="N106" t="s">
        <v>96</v>
      </c>
      <c r="O106" t="s">
        <v>2119</v>
      </c>
      <c r="P106" t="s">
        <v>97</v>
      </c>
      <c r="Q106" t="s">
        <v>2124</v>
      </c>
      <c r="R106">
        <v>20877</v>
      </c>
      <c r="S106">
        <v>1</v>
      </c>
      <c r="T106">
        <v>1</v>
      </c>
      <c r="U106">
        <v>0</v>
      </c>
      <c r="V106" t="s">
        <v>2003</v>
      </c>
      <c r="W106" t="s">
        <v>102</v>
      </c>
      <c r="X106">
        <v>1</v>
      </c>
      <c r="Y106">
        <v>0</v>
      </c>
      <c r="Z106">
        <v>0</v>
      </c>
      <c r="AB106" t="s">
        <v>103</v>
      </c>
      <c r="AC106" t="s">
        <v>32</v>
      </c>
      <c r="AD106">
        <v>1</v>
      </c>
      <c r="AE106" t="s">
        <v>2124</v>
      </c>
      <c r="AF106" t="s">
        <v>94</v>
      </c>
      <c r="AG106">
        <v>1</v>
      </c>
      <c r="AJ106" t="s">
        <v>104</v>
      </c>
      <c r="AK106" t="s">
        <v>104</v>
      </c>
      <c r="AL106" t="s">
        <v>32</v>
      </c>
      <c r="AM106" t="s">
        <v>105</v>
      </c>
      <c r="AN106" t="s">
        <v>31</v>
      </c>
      <c r="AP106">
        <v>0</v>
      </c>
    </row>
    <row r="107" spans="1:42">
      <c r="A107" s="61" t="e">
        <f>#REF!</f>
        <v>#REF!</v>
      </c>
      <c r="B107" s="57" t="str">
        <f t="shared" si="12"/>
        <v>14:26:54</v>
      </c>
      <c r="C107" s="57" t="s">
        <v>101</v>
      </c>
      <c r="D107" s="58">
        <f t="shared" si="16"/>
        <v>9</v>
      </c>
      <c r="E107" s="77">
        <f t="shared" si="13"/>
        <v>64.25</v>
      </c>
      <c r="F107" s="79">
        <f t="shared" si="14"/>
        <v>578.25</v>
      </c>
      <c r="G107" s="59" t="s">
        <v>8</v>
      </c>
      <c r="H107" s="59" t="str">
        <f t="shared" si="15"/>
        <v>00489687436TRLO1</v>
      </c>
      <c r="J107" t="s">
        <v>94</v>
      </c>
      <c r="K107" t="s">
        <v>95</v>
      </c>
      <c r="L107">
        <v>9</v>
      </c>
      <c r="M107">
        <v>64.25</v>
      </c>
      <c r="N107" t="s">
        <v>96</v>
      </c>
      <c r="O107" t="s">
        <v>2119</v>
      </c>
      <c r="P107" t="s">
        <v>97</v>
      </c>
      <c r="Q107" t="s">
        <v>2125</v>
      </c>
      <c r="R107">
        <v>20877</v>
      </c>
      <c r="S107">
        <v>1</v>
      </c>
      <c r="T107">
        <v>1</v>
      </c>
      <c r="U107">
        <v>0</v>
      </c>
      <c r="V107" t="s">
        <v>2003</v>
      </c>
      <c r="W107" t="s">
        <v>102</v>
      </c>
      <c r="X107">
        <v>1</v>
      </c>
      <c r="Y107">
        <v>0</v>
      </c>
      <c r="Z107">
        <v>0</v>
      </c>
      <c r="AB107" t="s">
        <v>103</v>
      </c>
      <c r="AC107" t="s">
        <v>32</v>
      </c>
      <c r="AD107">
        <v>1</v>
      </c>
      <c r="AE107" t="s">
        <v>2125</v>
      </c>
      <c r="AF107" t="s">
        <v>94</v>
      </c>
      <c r="AG107">
        <v>1</v>
      </c>
      <c r="AJ107" t="s">
        <v>104</v>
      </c>
      <c r="AK107" t="s">
        <v>104</v>
      </c>
      <c r="AL107" t="s">
        <v>32</v>
      </c>
      <c r="AM107" t="s">
        <v>105</v>
      </c>
      <c r="AN107" t="s">
        <v>31</v>
      </c>
      <c r="AP107">
        <v>0</v>
      </c>
    </row>
    <row r="108" spans="1:42">
      <c r="A108" s="61" t="e">
        <f>#REF!</f>
        <v>#REF!</v>
      </c>
      <c r="B108" s="57" t="str">
        <f t="shared" si="12"/>
        <v>14:29:16</v>
      </c>
      <c r="C108" s="57" t="s">
        <v>101</v>
      </c>
      <c r="D108" s="58">
        <f t="shared" si="16"/>
        <v>9</v>
      </c>
      <c r="E108" s="77">
        <f t="shared" si="13"/>
        <v>64.25</v>
      </c>
      <c r="F108" s="79">
        <f t="shared" si="14"/>
        <v>578.25</v>
      </c>
      <c r="G108" s="59" t="s">
        <v>8</v>
      </c>
      <c r="H108" s="59" t="str">
        <f t="shared" si="15"/>
        <v>00489688226TRLO1</v>
      </c>
      <c r="J108" t="s">
        <v>94</v>
      </c>
      <c r="K108" t="s">
        <v>95</v>
      </c>
      <c r="L108">
        <v>9</v>
      </c>
      <c r="M108">
        <v>64.25</v>
      </c>
      <c r="N108" t="s">
        <v>96</v>
      </c>
      <c r="O108" t="s">
        <v>2126</v>
      </c>
      <c r="P108" t="s">
        <v>97</v>
      </c>
      <c r="Q108" t="s">
        <v>2127</v>
      </c>
      <c r="R108">
        <v>20877</v>
      </c>
      <c r="S108">
        <v>1</v>
      </c>
      <c r="T108">
        <v>1</v>
      </c>
      <c r="U108">
        <v>0</v>
      </c>
      <c r="V108" t="s">
        <v>2003</v>
      </c>
      <c r="W108" t="s">
        <v>102</v>
      </c>
      <c r="X108">
        <v>1</v>
      </c>
      <c r="Y108">
        <v>0</v>
      </c>
      <c r="Z108">
        <v>0</v>
      </c>
      <c r="AB108" t="s">
        <v>103</v>
      </c>
      <c r="AC108" t="s">
        <v>32</v>
      </c>
      <c r="AD108">
        <v>1</v>
      </c>
      <c r="AE108" t="s">
        <v>2127</v>
      </c>
      <c r="AF108" t="s">
        <v>94</v>
      </c>
      <c r="AG108">
        <v>1</v>
      </c>
      <c r="AJ108" t="s">
        <v>104</v>
      </c>
      <c r="AK108" t="s">
        <v>104</v>
      </c>
      <c r="AL108" t="s">
        <v>32</v>
      </c>
      <c r="AM108" t="s">
        <v>105</v>
      </c>
      <c r="AN108" t="s">
        <v>31</v>
      </c>
      <c r="AP108">
        <v>0</v>
      </c>
    </row>
    <row r="109" spans="1:42">
      <c r="A109" s="61" t="e">
        <f>#REF!</f>
        <v>#REF!</v>
      </c>
      <c r="B109" s="57" t="str">
        <f t="shared" si="12"/>
        <v>14:29:16</v>
      </c>
      <c r="C109" s="57" t="s">
        <v>101</v>
      </c>
      <c r="D109" s="58">
        <f t="shared" si="16"/>
        <v>30</v>
      </c>
      <c r="E109" s="77">
        <f t="shared" si="13"/>
        <v>64.25</v>
      </c>
      <c r="F109" s="79">
        <f t="shared" si="14"/>
        <v>1927.5</v>
      </c>
      <c r="G109" s="59" t="s">
        <v>8</v>
      </c>
      <c r="H109" s="59" t="str">
        <f t="shared" si="15"/>
        <v>00489688227TRLO1</v>
      </c>
      <c r="J109" t="s">
        <v>94</v>
      </c>
      <c r="K109" t="s">
        <v>95</v>
      </c>
      <c r="L109">
        <v>30</v>
      </c>
      <c r="M109">
        <v>64.25</v>
      </c>
      <c r="N109" t="s">
        <v>96</v>
      </c>
      <c r="O109" t="s">
        <v>2128</v>
      </c>
      <c r="P109" t="s">
        <v>97</v>
      </c>
      <c r="Q109" t="s">
        <v>2129</v>
      </c>
      <c r="R109">
        <v>20877</v>
      </c>
      <c r="S109">
        <v>1</v>
      </c>
      <c r="T109">
        <v>1</v>
      </c>
      <c r="U109">
        <v>0</v>
      </c>
      <c r="V109" t="s">
        <v>2003</v>
      </c>
      <c r="W109" t="s">
        <v>102</v>
      </c>
      <c r="X109">
        <v>1</v>
      </c>
      <c r="Y109">
        <v>0</v>
      </c>
      <c r="Z109">
        <v>0</v>
      </c>
      <c r="AB109" t="s">
        <v>103</v>
      </c>
      <c r="AC109" t="s">
        <v>32</v>
      </c>
      <c r="AD109">
        <v>1</v>
      </c>
      <c r="AE109" t="s">
        <v>2129</v>
      </c>
      <c r="AF109" t="s">
        <v>94</v>
      </c>
      <c r="AG109">
        <v>1</v>
      </c>
      <c r="AJ109" t="s">
        <v>104</v>
      </c>
      <c r="AK109" t="s">
        <v>104</v>
      </c>
      <c r="AL109" t="s">
        <v>32</v>
      </c>
      <c r="AM109" t="s">
        <v>105</v>
      </c>
      <c r="AN109" t="s">
        <v>31</v>
      </c>
      <c r="AP109">
        <v>0</v>
      </c>
    </row>
    <row r="110" spans="1:42">
      <c r="A110" s="61" t="e">
        <f>#REF!</f>
        <v>#REF!</v>
      </c>
      <c r="B110" s="57" t="str">
        <f t="shared" si="12"/>
        <v>14:29:17</v>
      </c>
      <c r="C110" s="57" t="s">
        <v>101</v>
      </c>
      <c r="D110" s="58">
        <f t="shared" si="16"/>
        <v>210</v>
      </c>
      <c r="E110" s="77">
        <f t="shared" si="13"/>
        <v>64.3</v>
      </c>
      <c r="F110" s="79">
        <f t="shared" si="14"/>
        <v>13503</v>
      </c>
      <c r="G110" s="59" t="s">
        <v>8</v>
      </c>
      <c r="H110" s="59" t="str">
        <f t="shared" si="15"/>
        <v>00489688238TRLO1</v>
      </c>
      <c r="J110" t="s">
        <v>94</v>
      </c>
      <c r="K110" t="s">
        <v>95</v>
      </c>
      <c r="L110">
        <v>210</v>
      </c>
      <c r="M110">
        <v>64.3</v>
      </c>
      <c r="N110" t="s">
        <v>96</v>
      </c>
      <c r="O110" t="s">
        <v>2130</v>
      </c>
      <c r="P110" t="s">
        <v>97</v>
      </c>
      <c r="Q110" t="s">
        <v>2131</v>
      </c>
      <c r="R110">
        <v>20877</v>
      </c>
      <c r="S110">
        <v>1</v>
      </c>
      <c r="T110">
        <v>1</v>
      </c>
      <c r="U110">
        <v>0</v>
      </c>
      <c r="V110" t="s">
        <v>2003</v>
      </c>
      <c r="W110" t="s">
        <v>102</v>
      </c>
      <c r="X110">
        <v>1</v>
      </c>
      <c r="Y110">
        <v>0</v>
      </c>
      <c r="Z110">
        <v>0</v>
      </c>
      <c r="AB110" t="s">
        <v>103</v>
      </c>
      <c r="AC110" t="s">
        <v>32</v>
      </c>
      <c r="AD110">
        <v>1</v>
      </c>
      <c r="AE110" t="s">
        <v>2131</v>
      </c>
      <c r="AF110" t="s">
        <v>94</v>
      </c>
      <c r="AG110">
        <v>1</v>
      </c>
      <c r="AJ110" t="s">
        <v>104</v>
      </c>
      <c r="AK110" t="s">
        <v>104</v>
      </c>
      <c r="AL110" t="s">
        <v>32</v>
      </c>
      <c r="AM110" t="s">
        <v>105</v>
      </c>
      <c r="AN110" t="s">
        <v>31</v>
      </c>
      <c r="AP110">
        <v>0</v>
      </c>
    </row>
    <row r="111" spans="1:42">
      <c r="A111" s="61" t="e">
        <f>#REF!</f>
        <v>#REF!</v>
      </c>
      <c r="B111" s="57" t="str">
        <f t="shared" si="12"/>
        <v>14:29:17</v>
      </c>
      <c r="C111" s="57" t="s">
        <v>101</v>
      </c>
      <c r="D111" s="58">
        <f t="shared" si="16"/>
        <v>120</v>
      </c>
      <c r="E111" s="77">
        <f t="shared" si="13"/>
        <v>64.3</v>
      </c>
      <c r="F111" s="79">
        <f t="shared" si="14"/>
        <v>7716</v>
      </c>
      <c r="G111" s="59" t="s">
        <v>8</v>
      </c>
      <c r="H111" s="59" t="str">
        <f t="shared" si="15"/>
        <v>00489688242TRLO1</v>
      </c>
      <c r="J111" t="s">
        <v>94</v>
      </c>
      <c r="K111" t="s">
        <v>95</v>
      </c>
      <c r="L111">
        <v>120</v>
      </c>
      <c r="M111">
        <v>64.3</v>
      </c>
      <c r="N111" t="s">
        <v>96</v>
      </c>
      <c r="O111" t="s">
        <v>2132</v>
      </c>
      <c r="P111" t="s">
        <v>97</v>
      </c>
      <c r="Q111" t="s">
        <v>2133</v>
      </c>
      <c r="R111">
        <v>20877</v>
      </c>
      <c r="S111">
        <v>1</v>
      </c>
      <c r="T111">
        <v>1</v>
      </c>
      <c r="U111">
        <v>0</v>
      </c>
      <c r="V111" t="s">
        <v>2003</v>
      </c>
      <c r="W111" t="s">
        <v>102</v>
      </c>
      <c r="X111">
        <v>1</v>
      </c>
      <c r="Y111">
        <v>0</v>
      </c>
      <c r="Z111">
        <v>0</v>
      </c>
      <c r="AB111" t="s">
        <v>103</v>
      </c>
      <c r="AC111" t="s">
        <v>32</v>
      </c>
      <c r="AD111">
        <v>1</v>
      </c>
      <c r="AE111" t="s">
        <v>2133</v>
      </c>
      <c r="AF111" t="s">
        <v>94</v>
      </c>
      <c r="AG111">
        <v>1</v>
      </c>
      <c r="AJ111" t="s">
        <v>104</v>
      </c>
      <c r="AK111" t="s">
        <v>104</v>
      </c>
      <c r="AL111" t="s">
        <v>32</v>
      </c>
      <c r="AM111" t="s">
        <v>105</v>
      </c>
      <c r="AN111" t="s">
        <v>31</v>
      </c>
      <c r="AP111">
        <v>0</v>
      </c>
    </row>
    <row r="112" spans="1:42">
      <c r="A112" s="61" t="e">
        <f>#REF!</f>
        <v>#REF!</v>
      </c>
      <c r="B112" s="57" t="str">
        <f t="shared" si="12"/>
        <v>14:29:18</v>
      </c>
      <c r="C112" s="57" t="s">
        <v>101</v>
      </c>
      <c r="D112" s="58">
        <f t="shared" si="16"/>
        <v>30</v>
      </c>
      <c r="E112" s="77">
        <f t="shared" si="13"/>
        <v>64.3</v>
      </c>
      <c r="F112" s="79">
        <f t="shared" si="14"/>
        <v>1929</v>
      </c>
      <c r="G112" s="59" t="s">
        <v>8</v>
      </c>
      <c r="H112" s="59" t="str">
        <f t="shared" si="15"/>
        <v>00489688243TRLO1</v>
      </c>
      <c r="J112" t="s">
        <v>94</v>
      </c>
      <c r="K112" t="s">
        <v>95</v>
      </c>
      <c r="L112">
        <v>30</v>
      </c>
      <c r="M112">
        <v>64.3</v>
      </c>
      <c r="N112" t="s">
        <v>96</v>
      </c>
      <c r="O112" t="s">
        <v>2134</v>
      </c>
      <c r="P112" t="s">
        <v>97</v>
      </c>
      <c r="Q112" t="s">
        <v>2135</v>
      </c>
      <c r="R112">
        <v>20877</v>
      </c>
      <c r="S112">
        <v>1</v>
      </c>
      <c r="T112">
        <v>1</v>
      </c>
      <c r="U112">
        <v>0</v>
      </c>
      <c r="V112" t="s">
        <v>2003</v>
      </c>
      <c r="W112" t="s">
        <v>102</v>
      </c>
      <c r="X112">
        <v>1</v>
      </c>
      <c r="Y112">
        <v>0</v>
      </c>
      <c r="Z112">
        <v>0</v>
      </c>
      <c r="AB112" t="s">
        <v>103</v>
      </c>
      <c r="AC112" t="s">
        <v>32</v>
      </c>
      <c r="AD112">
        <v>1</v>
      </c>
      <c r="AE112" t="s">
        <v>2135</v>
      </c>
      <c r="AF112" t="s">
        <v>94</v>
      </c>
      <c r="AG112">
        <v>1</v>
      </c>
      <c r="AJ112" t="s">
        <v>104</v>
      </c>
      <c r="AK112" t="s">
        <v>104</v>
      </c>
      <c r="AL112" t="s">
        <v>32</v>
      </c>
      <c r="AM112" t="s">
        <v>105</v>
      </c>
      <c r="AN112" t="s">
        <v>31</v>
      </c>
      <c r="AP112">
        <v>0</v>
      </c>
    </row>
    <row r="113" spans="1:42">
      <c r="A113" s="61" t="e">
        <f>#REF!</f>
        <v>#REF!</v>
      </c>
      <c r="B113" s="57" t="str">
        <f t="shared" si="12"/>
        <v>14:30:02</v>
      </c>
      <c r="C113" s="57" t="s">
        <v>101</v>
      </c>
      <c r="D113" s="58">
        <f t="shared" si="16"/>
        <v>450</v>
      </c>
      <c r="E113" s="77">
        <f t="shared" si="13"/>
        <v>64.25</v>
      </c>
      <c r="F113" s="79">
        <f t="shared" si="14"/>
        <v>28912.5</v>
      </c>
      <c r="G113" s="59" t="s">
        <v>8</v>
      </c>
      <c r="H113" s="59" t="str">
        <f t="shared" si="15"/>
        <v>00489689331TRLO1</v>
      </c>
      <c r="J113" t="s">
        <v>94</v>
      </c>
      <c r="K113" t="s">
        <v>95</v>
      </c>
      <c r="L113">
        <v>450</v>
      </c>
      <c r="M113">
        <v>64.25</v>
      </c>
      <c r="N113" t="s">
        <v>96</v>
      </c>
      <c r="O113" t="s">
        <v>2136</v>
      </c>
      <c r="P113" t="s">
        <v>97</v>
      </c>
      <c r="Q113" t="s">
        <v>2137</v>
      </c>
      <c r="R113">
        <v>20877</v>
      </c>
      <c r="S113">
        <v>1</v>
      </c>
      <c r="T113">
        <v>1</v>
      </c>
      <c r="U113">
        <v>0</v>
      </c>
      <c r="V113" t="s">
        <v>2003</v>
      </c>
      <c r="W113" t="s">
        <v>102</v>
      </c>
      <c r="X113">
        <v>1</v>
      </c>
      <c r="Y113">
        <v>0</v>
      </c>
      <c r="Z113">
        <v>0</v>
      </c>
      <c r="AB113" t="s">
        <v>103</v>
      </c>
      <c r="AC113" t="s">
        <v>32</v>
      </c>
      <c r="AD113">
        <v>1</v>
      </c>
      <c r="AE113" t="s">
        <v>2137</v>
      </c>
      <c r="AF113" t="s">
        <v>94</v>
      </c>
      <c r="AG113">
        <v>1</v>
      </c>
      <c r="AJ113" t="s">
        <v>104</v>
      </c>
      <c r="AK113" t="s">
        <v>104</v>
      </c>
      <c r="AL113" t="s">
        <v>32</v>
      </c>
      <c r="AM113" t="s">
        <v>105</v>
      </c>
      <c r="AN113" t="s">
        <v>31</v>
      </c>
      <c r="AP113">
        <v>0</v>
      </c>
    </row>
    <row r="114" spans="1:42">
      <c r="A114" s="61" t="e">
        <f>#REF!</f>
        <v>#REF!</v>
      </c>
      <c r="B114" s="57" t="str">
        <f t="shared" si="12"/>
        <v>14:30:04</v>
      </c>
      <c r="C114" s="57" t="s">
        <v>101</v>
      </c>
      <c r="D114" s="58">
        <f t="shared" si="16"/>
        <v>18</v>
      </c>
      <c r="E114" s="77">
        <f t="shared" si="13"/>
        <v>64.25</v>
      </c>
      <c r="F114" s="79">
        <f t="shared" si="14"/>
        <v>1156.5</v>
      </c>
      <c r="G114" s="59" t="s">
        <v>8</v>
      </c>
      <c r="H114" s="59" t="str">
        <f t="shared" si="15"/>
        <v>00489690348TRLO1</v>
      </c>
      <c r="J114" t="s">
        <v>94</v>
      </c>
      <c r="K114" t="s">
        <v>95</v>
      </c>
      <c r="L114">
        <v>18</v>
      </c>
      <c r="M114">
        <v>64.25</v>
      </c>
      <c r="N114" t="s">
        <v>96</v>
      </c>
      <c r="O114" t="s">
        <v>2138</v>
      </c>
      <c r="P114" t="s">
        <v>97</v>
      </c>
      <c r="Q114" t="s">
        <v>2139</v>
      </c>
      <c r="R114">
        <v>20877</v>
      </c>
      <c r="S114">
        <v>1</v>
      </c>
      <c r="T114">
        <v>1</v>
      </c>
      <c r="U114">
        <v>0</v>
      </c>
      <c r="V114" t="s">
        <v>2003</v>
      </c>
      <c r="W114" t="s">
        <v>102</v>
      </c>
      <c r="X114">
        <v>1</v>
      </c>
      <c r="Y114">
        <v>0</v>
      </c>
      <c r="Z114">
        <v>0</v>
      </c>
      <c r="AB114" t="s">
        <v>103</v>
      </c>
      <c r="AC114" t="s">
        <v>32</v>
      </c>
      <c r="AD114">
        <v>1</v>
      </c>
      <c r="AE114" t="s">
        <v>2139</v>
      </c>
      <c r="AF114" t="s">
        <v>94</v>
      </c>
      <c r="AG114">
        <v>1</v>
      </c>
      <c r="AJ114" t="s">
        <v>104</v>
      </c>
      <c r="AK114" t="s">
        <v>104</v>
      </c>
      <c r="AL114" t="s">
        <v>32</v>
      </c>
      <c r="AM114" t="s">
        <v>105</v>
      </c>
      <c r="AN114" t="s">
        <v>31</v>
      </c>
      <c r="AP114">
        <v>0</v>
      </c>
    </row>
    <row r="115" spans="1:42">
      <c r="A115" s="61" t="e">
        <f>#REF!</f>
        <v>#REF!</v>
      </c>
      <c r="B115" s="57" t="str">
        <f t="shared" si="12"/>
        <v>14:30:04</v>
      </c>
      <c r="C115" s="57" t="s">
        <v>101</v>
      </c>
      <c r="D115" s="58">
        <f t="shared" si="16"/>
        <v>3</v>
      </c>
      <c r="E115" s="77">
        <f t="shared" si="13"/>
        <v>64.25</v>
      </c>
      <c r="F115" s="79">
        <f t="shared" si="14"/>
        <v>192.75</v>
      </c>
      <c r="G115" s="59" t="s">
        <v>8</v>
      </c>
      <c r="H115" s="59" t="str">
        <f t="shared" si="15"/>
        <v>00489690347TRLO1</v>
      </c>
      <c r="J115" t="s">
        <v>94</v>
      </c>
      <c r="K115" t="s">
        <v>95</v>
      </c>
      <c r="L115">
        <v>3</v>
      </c>
      <c r="M115">
        <v>64.25</v>
      </c>
      <c r="N115" t="s">
        <v>96</v>
      </c>
      <c r="O115" t="s">
        <v>2138</v>
      </c>
      <c r="P115" t="s">
        <v>97</v>
      </c>
      <c r="Q115" t="s">
        <v>2140</v>
      </c>
      <c r="R115">
        <v>20877</v>
      </c>
      <c r="S115">
        <v>1</v>
      </c>
      <c r="T115">
        <v>1</v>
      </c>
      <c r="U115">
        <v>0</v>
      </c>
      <c r="V115" t="s">
        <v>2003</v>
      </c>
      <c r="W115" t="s">
        <v>102</v>
      </c>
      <c r="X115">
        <v>1</v>
      </c>
      <c r="Y115">
        <v>0</v>
      </c>
      <c r="Z115">
        <v>0</v>
      </c>
      <c r="AB115" t="s">
        <v>103</v>
      </c>
      <c r="AC115" t="s">
        <v>32</v>
      </c>
      <c r="AD115">
        <v>1</v>
      </c>
      <c r="AE115" t="s">
        <v>2140</v>
      </c>
      <c r="AF115" t="s">
        <v>94</v>
      </c>
      <c r="AG115">
        <v>1</v>
      </c>
      <c r="AJ115" t="s">
        <v>104</v>
      </c>
      <c r="AK115" t="s">
        <v>104</v>
      </c>
      <c r="AL115" t="s">
        <v>32</v>
      </c>
      <c r="AM115" t="s">
        <v>105</v>
      </c>
      <c r="AN115" t="s">
        <v>31</v>
      </c>
      <c r="AP115">
        <v>0</v>
      </c>
    </row>
    <row r="116" spans="1:42">
      <c r="A116" s="61" t="e">
        <f>#REF!</f>
        <v>#REF!</v>
      </c>
      <c r="B116" s="57" t="str">
        <f t="shared" si="12"/>
        <v>14:30:15</v>
      </c>
      <c r="C116" s="57" t="s">
        <v>101</v>
      </c>
      <c r="D116" s="58">
        <f t="shared" si="16"/>
        <v>30</v>
      </c>
      <c r="E116" s="77">
        <f t="shared" si="13"/>
        <v>64.2</v>
      </c>
      <c r="F116" s="79">
        <f t="shared" si="14"/>
        <v>1926</v>
      </c>
      <c r="G116" s="59" t="s">
        <v>8</v>
      </c>
      <c r="H116" s="59" t="str">
        <f t="shared" si="15"/>
        <v>00489694260TRLO1</v>
      </c>
      <c r="J116" t="s">
        <v>94</v>
      </c>
      <c r="K116" t="s">
        <v>95</v>
      </c>
      <c r="L116">
        <v>30</v>
      </c>
      <c r="M116">
        <v>64.2</v>
      </c>
      <c r="N116" t="s">
        <v>96</v>
      </c>
      <c r="O116" t="s">
        <v>2141</v>
      </c>
      <c r="P116" t="s">
        <v>97</v>
      </c>
      <c r="Q116" t="s">
        <v>2142</v>
      </c>
      <c r="R116">
        <v>20877</v>
      </c>
      <c r="S116">
        <v>1</v>
      </c>
      <c r="T116">
        <v>1</v>
      </c>
      <c r="U116">
        <v>0</v>
      </c>
      <c r="V116" t="s">
        <v>2003</v>
      </c>
      <c r="W116" t="s">
        <v>102</v>
      </c>
      <c r="X116">
        <v>1</v>
      </c>
      <c r="Y116">
        <v>0</v>
      </c>
      <c r="Z116">
        <v>0</v>
      </c>
      <c r="AB116" t="s">
        <v>103</v>
      </c>
      <c r="AC116" t="s">
        <v>32</v>
      </c>
      <c r="AD116">
        <v>1</v>
      </c>
      <c r="AE116" t="s">
        <v>2142</v>
      </c>
      <c r="AF116" t="s">
        <v>94</v>
      </c>
      <c r="AG116">
        <v>1</v>
      </c>
      <c r="AJ116" t="s">
        <v>104</v>
      </c>
      <c r="AK116" t="s">
        <v>104</v>
      </c>
      <c r="AL116" t="s">
        <v>32</v>
      </c>
      <c r="AM116" t="s">
        <v>105</v>
      </c>
      <c r="AN116" t="s">
        <v>31</v>
      </c>
      <c r="AP116">
        <v>0</v>
      </c>
    </row>
    <row r="117" spans="1:42">
      <c r="A117" s="61" t="e">
        <f>#REF!</f>
        <v>#REF!</v>
      </c>
      <c r="B117" s="57" t="str">
        <f t="shared" ref="B117:B180" si="17">MID(O117,FIND(" ",O117)+1,8)</f>
        <v>14:30:15</v>
      </c>
      <c r="C117" s="57" t="s">
        <v>101</v>
      </c>
      <c r="D117" s="58">
        <f t="shared" si="16"/>
        <v>4</v>
      </c>
      <c r="E117" s="77">
        <f t="shared" si="13"/>
        <v>64.2</v>
      </c>
      <c r="F117" s="79">
        <f t="shared" si="14"/>
        <v>256.8</v>
      </c>
      <c r="G117" s="59" t="s">
        <v>8</v>
      </c>
      <c r="H117" s="59" t="str">
        <f t="shared" si="15"/>
        <v>00489694259TRLO1</v>
      </c>
      <c r="J117" t="s">
        <v>94</v>
      </c>
      <c r="K117" t="s">
        <v>95</v>
      </c>
      <c r="L117">
        <v>4</v>
      </c>
      <c r="M117">
        <v>64.2</v>
      </c>
      <c r="N117" t="s">
        <v>96</v>
      </c>
      <c r="O117" t="s">
        <v>2141</v>
      </c>
      <c r="P117" t="s">
        <v>97</v>
      </c>
      <c r="Q117" t="s">
        <v>2143</v>
      </c>
      <c r="R117">
        <v>20877</v>
      </c>
      <c r="S117">
        <v>1</v>
      </c>
      <c r="T117">
        <v>1</v>
      </c>
      <c r="U117">
        <v>0</v>
      </c>
      <c r="V117" t="s">
        <v>2003</v>
      </c>
      <c r="W117" t="s">
        <v>102</v>
      </c>
      <c r="X117">
        <v>1</v>
      </c>
      <c r="Y117">
        <v>0</v>
      </c>
      <c r="Z117">
        <v>0</v>
      </c>
      <c r="AB117" t="s">
        <v>103</v>
      </c>
      <c r="AC117" t="s">
        <v>32</v>
      </c>
      <c r="AD117">
        <v>1</v>
      </c>
      <c r="AE117" t="s">
        <v>2143</v>
      </c>
      <c r="AF117" t="s">
        <v>94</v>
      </c>
      <c r="AG117">
        <v>1</v>
      </c>
      <c r="AJ117" t="s">
        <v>104</v>
      </c>
      <c r="AK117" t="s">
        <v>104</v>
      </c>
      <c r="AL117" t="s">
        <v>32</v>
      </c>
      <c r="AM117" t="s">
        <v>105</v>
      </c>
      <c r="AN117" t="s">
        <v>31</v>
      </c>
      <c r="AP117">
        <v>0</v>
      </c>
    </row>
    <row r="118" spans="1:42">
      <c r="A118" s="61" t="e">
        <f>#REF!</f>
        <v>#REF!</v>
      </c>
      <c r="B118" s="57" t="str">
        <f t="shared" si="17"/>
        <v>14:30:15</v>
      </c>
      <c r="C118" s="57" t="s">
        <v>101</v>
      </c>
      <c r="D118" s="58">
        <f t="shared" si="16"/>
        <v>4</v>
      </c>
      <c r="E118" s="77">
        <f t="shared" ref="E118:E181" si="18">M118</f>
        <v>64.2</v>
      </c>
      <c r="F118" s="79">
        <f t="shared" ref="F118:F181" si="19">(D118*E118)</f>
        <v>256.8</v>
      </c>
      <c r="G118" s="59" t="s">
        <v>8</v>
      </c>
      <c r="H118" s="59" t="str">
        <f t="shared" ref="H118:H181" si="20">Q118</f>
        <v>00489694258TRLO1</v>
      </c>
      <c r="J118" t="s">
        <v>94</v>
      </c>
      <c r="K118" t="s">
        <v>95</v>
      </c>
      <c r="L118">
        <v>4</v>
      </c>
      <c r="M118">
        <v>64.2</v>
      </c>
      <c r="N118" t="s">
        <v>96</v>
      </c>
      <c r="O118" t="s">
        <v>2141</v>
      </c>
      <c r="P118" t="s">
        <v>97</v>
      </c>
      <c r="Q118" t="s">
        <v>2144</v>
      </c>
      <c r="R118">
        <v>20877</v>
      </c>
      <c r="S118">
        <v>1</v>
      </c>
      <c r="T118">
        <v>1</v>
      </c>
      <c r="U118">
        <v>0</v>
      </c>
      <c r="V118" t="s">
        <v>2003</v>
      </c>
      <c r="W118" t="s">
        <v>102</v>
      </c>
      <c r="X118">
        <v>1</v>
      </c>
      <c r="Y118">
        <v>0</v>
      </c>
      <c r="Z118">
        <v>0</v>
      </c>
      <c r="AB118" t="s">
        <v>103</v>
      </c>
      <c r="AC118" t="s">
        <v>32</v>
      </c>
      <c r="AD118">
        <v>1</v>
      </c>
      <c r="AE118" t="s">
        <v>2144</v>
      </c>
      <c r="AF118" t="s">
        <v>94</v>
      </c>
      <c r="AG118">
        <v>1</v>
      </c>
      <c r="AJ118" t="s">
        <v>104</v>
      </c>
      <c r="AK118" t="s">
        <v>104</v>
      </c>
      <c r="AL118" t="s">
        <v>32</v>
      </c>
      <c r="AM118" t="s">
        <v>105</v>
      </c>
      <c r="AN118" t="s">
        <v>31</v>
      </c>
      <c r="AP118">
        <v>0</v>
      </c>
    </row>
    <row r="119" spans="1:42">
      <c r="A119" s="61" t="e">
        <f>#REF!</f>
        <v>#REF!</v>
      </c>
      <c r="B119" s="57" t="str">
        <f t="shared" si="17"/>
        <v>14:30:15</v>
      </c>
      <c r="C119" s="57" t="s">
        <v>101</v>
      </c>
      <c r="D119" s="58">
        <f t="shared" si="16"/>
        <v>4</v>
      </c>
      <c r="E119" s="77">
        <f t="shared" si="18"/>
        <v>64.2</v>
      </c>
      <c r="F119" s="79">
        <f t="shared" si="19"/>
        <v>256.8</v>
      </c>
      <c r="G119" s="59" t="s">
        <v>8</v>
      </c>
      <c r="H119" s="59" t="str">
        <f t="shared" si="20"/>
        <v>00489694257TRLO1</v>
      </c>
      <c r="J119" t="s">
        <v>94</v>
      </c>
      <c r="K119" t="s">
        <v>95</v>
      </c>
      <c r="L119">
        <v>4</v>
      </c>
      <c r="M119">
        <v>64.2</v>
      </c>
      <c r="N119" t="s">
        <v>96</v>
      </c>
      <c r="O119" t="s">
        <v>2141</v>
      </c>
      <c r="P119" t="s">
        <v>97</v>
      </c>
      <c r="Q119" t="s">
        <v>2145</v>
      </c>
      <c r="R119">
        <v>20877</v>
      </c>
      <c r="S119">
        <v>1</v>
      </c>
      <c r="T119">
        <v>1</v>
      </c>
      <c r="U119">
        <v>0</v>
      </c>
      <c r="V119" t="s">
        <v>2003</v>
      </c>
      <c r="W119" t="s">
        <v>102</v>
      </c>
      <c r="X119">
        <v>1</v>
      </c>
      <c r="Y119">
        <v>0</v>
      </c>
      <c r="Z119">
        <v>0</v>
      </c>
      <c r="AB119" t="s">
        <v>103</v>
      </c>
      <c r="AC119" t="s">
        <v>32</v>
      </c>
      <c r="AD119">
        <v>1</v>
      </c>
      <c r="AE119" t="s">
        <v>2145</v>
      </c>
      <c r="AF119" t="s">
        <v>94</v>
      </c>
      <c r="AG119">
        <v>1</v>
      </c>
      <c r="AJ119" t="s">
        <v>104</v>
      </c>
      <c r="AK119" t="s">
        <v>104</v>
      </c>
      <c r="AL119" t="s">
        <v>32</v>
      </c>
      <c r="AM119" t="s">
        <v>105</v>
      </c>
      <c r="AN119" t="s">
        <v>31</v>
      </c>
      <c r="AP119">
        <v>0</v>
      </c>
    </row>
    <row r="120" spans="1:42">
      <c r="A120" s="61" t="e">
        <f>#REF!</f>
        <v>#REF!</v>
      </c>
      <c r="B120" s="57" t="str">
        <f t="shared" si="17"/>
        <v>14:30:15</v>
      </c>
      <c r="C120" s="57" t="s">
        <v>101</v>
      </c>
      <c r="D120" s="58">
        <f t="shared" si="16"/>
        <v>4</v>
      </c>
      <c r="E120" s="77">
        <f t="shared" si="18"/>
        <v>64.2</v>
      </c>
      <c r="F120" s="79">
        <f t="shared" si="19"/>
        <v>256.8</v>
      </c>
      <c r="G120" s="59" t="s">
        <v>8</v>
      </c>
      <c r="H120" s="59" t="str">
        <f t="shared" si="20"/>
        <v>00489694256TRLO1</v>
      </c>
      <c r="J120" t="s">
        <v>94</v>
      </c>
      <c r="K120" t="s">
        <v>95</v>
      </c>
      <c r="L120">
        <v>4</v>
      </c>
      <c r="M120">
        <v>64.2</v>
      </c>
      <c r="N120" t="s">
        <v>96</v>
      </c>
      <c r="O120" t="s">
        <v>2141</v>
      </c>
      <c r="P120" t="s">
        <v>97</v>
      </c>
      <c r="Q120" t="s">
        <v>2146</v>
      </c>
      <c r="R120">
        <v>20877</v>
      </c>
      <c r="S120">
        <v>1</v>
      </c>
      <c r="T120">
        <v>1</v>
      </c>
      <c r="U120">
        <v>0</v>
      </c>
      <c r="V120" t="s">
        <v>2003</v>
      </c>
      <c r="W120" t="s">
        <v>102</v>
      </c>
      <c r="X120">
        <v>1</v>
      </c>
      <c r="Y120">
        <v>0</v>
      </c>
      <c r="Z120">
        <v>0</v>
      </c>
      <c r="AB120" t="s">
        <v>103</v>
      </c>
      <c r="AC120" t="s">
        <v>32</v>
      </c>
      <c r="AD120">
        <v>1</v>
      </c>
      <c r="AE120" t="s">
        <v>2146</v>
      </c>
      <c r="AF120" t="s">
        <v>94</v>
      </c>
      <c r="AG120">
        <v>1</v>
      </c>
      <c r="AJ120" t="s">
        <v>104</v>
      </c>
      <c r="AK120" t="s">
        <v>104</v>
      </c>
      <c r="AL120" t="s">
        <v>32</v>
      </c>
      <c r="AM120" t="s">
        <v>105</v>
      </c>
      <c r="AN120" t="s">
        <v>31</v>
      </c>
      <c r="AP120">
        <v>0</v>
      </c>
    </row>
    <row r="121" spans="1:42">
      <c r="A121" s="61" t="e">
        <f>#REF!</f>
        <v>#REF!</v>
      </c>
      <c r="B121" s="57" t="str">
        <f t="shared" si="17"/>
        <v>14:30:15</v>
      </c>
      <c r="C121" s="57" t="s">
        <v>101</v>
      </c>
      <c r="D121" s="58">
        <f t="shared" si="16"/>
        <v>4</v>
      </c>
      <c r="E121" s="77">
        <f t="shared" si="18"/>
        <v>64.2</v>
      </c>
      <c r="F121" s="79">
        <f t="shared" si="19"/>
        <v>256.8</v>
      </c>
      <c r="G121" s="59" t="s">
        <v>8</v>
      </c>
      <c r="H121" s="59" t="str">
        <f t="shared" si="20"/>
        <v>00489694255TRLO1</v>
      </c>
      <c r="J121" t="s">
        <v>94</v>
      </c>
      <c r="K121" t="s">
        <v>95</v>
      </c>
      <c r="L121">
        <v>4</v>
      </c>
      <c r="M121">
        <v>64.2</v>
      </c>
      <c r="N121" t="s">
        <v>96</v>
      </c>
      <c r="O121" t="s">
        <v>2141</v>
      </c>
      <c r="P121" t="s">
        <v>97</v>
      </c>
      <c r="Q121" t="s">
        <v>2147</v>
      </c>
      <c r="R121">
        <v>20877</v>
      </c>
      <c r="S121">
        <v>1</v>
      </c>
      <c r="T121">
        <v>1</v>
      </c>
      <c r="U121">
        <v>0</v>
      </c>
      <c r="V121" t="s">
        <v>2003</v>
      </c>
      <c r="W121" t="s">
        <v>102</v>
      </c>
      <c r="X121">
        <v>1</v>
      </c>
      <c r="Y121">
        <v>0</v>
      </c>
      <c r="Z121">
        <v>0</v>
      </c>
      <c r="AB121" t="s">
        <v>103</v>
      </c>
      <c r="AC121" t="s">
        <v>32</v>
      </c>
      <c r="AD121">
        <v>1</v>
      </c>
      <c r="AE121" t="s">
        <v>2147</v>
      </c>
      <c r="AF121" t="s">
        <v>94</v>
      </c>
      <c r="AG121">
        <v>1</v>
      </c>
      <c r="AJ121" t="s">
        <v>104</v>
      </c>
      <c r="AK121" t="s">
        <v>104</v>
      </c>
      <c r="AL121" t="s">
        <v>32</v>
      </c>
      <c r="AM121" t="s">
        <v>105</v>
      </c>
      <c r="AN121" t="s">
        <v>31</v>
      </c>
      <c r="AP121">
        <v>0</v>
      </c>
    </row>
    <row r="122" spans="1:42">
      <c r="A122" s="61" t="e">
        <f>#REF!</f>
        <v>#REF!</v>
      </c>
      <c r="B122" s="57" t="str">
        <f t="shared" si="17"/>
        <v>14:30:15</v>
      </c>
      <c r="C122" s="57" t="s">
        <v>101</v>
      </c>
      <c r="D122" s="58">
        <f t="shared" si="16"/>
        <v>9</v>
      </c>
      <c r="E122" s="77">
        <f t="shared" si="18"/>
        <v>64.2</v>
      </c>
      <c r="F122" s="79">
        <f t="shared" si="19"/>
        <v>577.80000000000007</v>
      </c>
      <c r="G122" s="59" t="s">
        <v>8</v>
      </c>
      <c r="H122" s="59" t="str">
        <f t="shared" si="20"/>
        <v>00489694254TRLO1</v>
      </c>
      <c r="J122" t="s">
        <v>94</v>
      </c>
      <c r="K122" t="s">
        <v>95</v>
      </c>
      <c r="L122">
        <v>9</v>
      </c>
      <c r="M122">
        <v>64.2</v>
      </c>
      <c r="N122" t="s">
        <v>96</v>
      </c>
      <c r="O122" t="s">
        <v>2141</v>
      </c>
      <c r="P122" t="s">
        <v>97</v>
      </c>
      <c r="Q122" t="s">
        <v>2148</v>
      </c>
      <c r="R122">
        <v>20877</v>
      </c>
      <c r="S122">
        <v>1</v>
      </c>
      <c r="T122">
        <v>1</v>
      </c>
      <c r="U122">
        <v>0</v>
      </c>
      <c r="V122" t="s">
        <v>2003</v>
      </c>
      <c r="W122" t="s">
        <v>102</v>
      </c>
      <c r="X122">
        <v>1</v>
      </c>
      <c r="Y122">
        <v>0</v>
      </c>
      <c r="Z122">
        <v>0</v>
      </c>
      <c r="AB122" t="s">
        <v>103</v>
      </c>
      <c r="AC122" t="s">
        <v>32</v>
      </c>
      <c r="AD122">
        <v>1</v>
      </c>
      <c r="AE122" t="s">
        <v>2148</v>
      </c>
      <c r="AF122" t="s">
        <v>94</v>
      </c>
      <c r="AG122">
        <v>1</v>
      </c>
      <c r="AJ122" t="s">
        <v>104</v>
      </c>
      <c r="AK122" t="s">
        <v>104</v>
      </c>
      <c r="AL122" t="s">
        <v>32</v>
      </c>
      <c r="AM122" t="s">
        <v>105</v>
      </c>
      <c r="AN122" t="s">
        <v>31</v>
      </c>
      <c r="AP122">
        <v>0</v>
      </c>
    </row>
    <row r="123" spans="1:42">
      <c r="A123" s="61" t="e">
        <f>#REF!</f>
        <v>#REF!</v>
      </c>
      <c r="B123" s="57" t="str">
        <f t="shared" si="17"/>
        <v>14:30:15</v>
      </c>
      <c r="C123" s="57" t="s">
        <v>101</v>
      </c>
      <c r="D123" s="58">
        <f t="shared" si="16"/>
        <v>4</v>
      </c>
      <c r="E123" s="77">
        <f t="shared" si="18"/>
        <v>64.2</v>
      </c>
      <c r="F123" s="79">
        <f t="shared" si="19"/>
        <v>256.8</v>
      </c>
      <c r="G123" s="59" t="s">
        <v>8</v>
      </c>
      <c r="H123" s="59" t="str">
        <f t="shared" si="20"/>
        <v>00489694253TRLO1</v>
      </c>
      <c r="J123" t="s">
        <v>94</v>
      </c>
      <c r="K123" t="s">
        <v>95</v>
      </c>
      <c r="L123">
        <v>4</v>
      </c>
      <c r="M123">
        <v>64.2</v>
      </c>
      <c r="N123" t="s">
        <v>96</v>
      </c>
      <c r="O123" t="s">
        <v>2141</v>
      </c>
      <c r="P123" t="s">
        <v>97</v>
      </c>
      <c r="Q123" t="s">
        <v>2149</v>
      </c>
      <c r="R123">
        <v>20877</v>
      </c>
      <c r="S123">
        <v>1</v>
      </c>
      <c r="T123">
        <v>1</v>
      </c>
      <c r="U123">
        <v>0</v>
      </c>
      <c r="V123" t="s">
        <v>2003</v>
      </c>
      <c r="W123" t="s">
        <v>102</v>
      </c>
      <c r="X123">
        <v>1</v>
      </c>
      <c r="Y123">
        <v>0</v>
      </c>
      <c r="Z123">
        <v>0</v>
      </c>
      <c r="AB123" t="s">
        <v>103</v>
      </c>
      <c r="AC123" t="s">
        <v>32</v>
      </c>
      <c r="AD123">
        <v>1</v>
      </c>
      <c r="AE123" t="s">
        <v>2149</v>
      </c>
      <c r="AF123" t="s">
        <v>94</v>
      </c>
      <c r="AG123">
        <v>1</v>
      </c>
      <c r="AJ123" t="s">
        <v>104</v>
      </c>
      <c r="AK123" t="s">
        <v>104</v>
      </c>
      <c r="AL123" t="s">
        <v>32</v>
      </c>
      <c r="AM123" t="s">
        <v>105</v>
      </c>
      <c r="AN123" t="s">
        <v>31</v>
      </c>
      <c r="AP123">
        <v>0</v>
      </c>
    </row>
    <row r="124" spans="1:42">
      <c r="A124" s="61" t="e">
        <f>#REF!</f>
        <v>#REF!</v>
      </c>
      <c r="B124" s="57" t="str">
        <f t="shared" si="17"/>
        <v>14:30:15</v>
      </c>
      <c r="C124" s="57" t="s">
        <v>101</v>
      </c>
      <c r="D124" s="58">
        <f t="shared" si="16"/>
        <v>4</v>
      </c>
      <c r="E124" s="77">
        <f t="shared" si="18"/>
        <v>64.2</v>
      </c>
      <c r="F124" s="79">
        <f t="shared" si="19"/>
        <v>256.8</v>
      </c>
      <c r="G124" s="59" t="s">
        <v>8</v>
      </c>
      <c r="H124" s="59" t="str">
        <f t="shared" si="20"/>
        <v>00489694252TRLO1</v>
      </c>
      <c r="J124" t="s">
        <v>94</v>
      </c>
      <c r="K124" t="s">
        <v>95</v>
      </c>
      <c r="L124">
        <v>4</v>
      </c>
      <c r="M124">
        <v>64.2</v>
      </c>
      <c r="N124" t="s">
        <v>96</v>
      </c>
      <c r="O124" t="s">
        <v>2141</v>
      </c>
      <c r="P124" t="s">
        <v>97</v>
      </c>
      <c r="Q124" t="s">
        <v>2150</v>
      </c>
      <c r="R124">
        <v>20877</v>
      </c>
      <c r="S124">
        <v>1</v>
      </c>
      <c r="T124">
        <v>1</v>
      </c>
      <c r="U124">
        <v>0</v>
      </c>
      <c r="V124" t="s">
        <v>2003</v>
      </c>
      <c r="W124" t="s">
        <v>102</v>
      </c>
      <c r="X124">
        <v>1</v>
      </c>
      <c r="Y124">
        <v>0</v>
      </c>
      <c r="Z124">
        <v>0</v>
      </c>
      <c r="AB124" t="s">
        <v>103</v>
      </c>
      <c r="AC124" t="s">
        <v>32</v>
      </c>
      <c r="AD124">
        <v>1</v>
      </c>
      <c r="AE124" t="s">
        <v>2150</v>
      </c>
      <c r="AF124" t="s">
        <v>94</v>
      </c>
      <c r="AG124">
        <v>1</v>
      </c>
      <c r="AJ124" t="s">
        <v>104</v>
      </c>
      <c r="AK124" t="s">
        <v>104</v>
      </c>
      <c r="AL124" t="s">
        <v>32</v>
      </c>
      <c r="AM124" t="s">
        <v>105</v>
      </c>
      <c r="AN124" t="s">
        <v>31</v>
      </c>
      <c r="AP124">
        <v>0</v>
      </c>
    </row>
    <row r="125" spans="1:42">
      <c r="A125" s="61" t="e">
        <f>#REF!</f>
        <v>#REF!</v>
      </c>
      <c r="B125" s="57" t="str">
        <f t="shared" si="17"/>
        <v>14:30:15</v>
      </c>
      <c r="C125" s="57" t="s">
        <v>101</v>
      </c>
      <c r="D125" s="58">
        <f t="shared" si="16"/>
        <v>9</v>
      </c>
      <c r="E125" s="77">
        <f t="shared" si="18"/>
        <v>64.2</v>
      </c>
      <c r="F125" s="79">
        <f t="shared" si="19"/>
        <v>577.80000000000007</v>
      </c>
      <c r="G125" s="59" t="s">
        <v>8</v>
      </c>
      <c r="H125" s="59" t="str">
        <f t="shared" si="20"/>
        <v>00489694251TRLO1</v>
      </c>
      <c r="J125" t="s">
        <v>94</v>
      </c>
      <c r="K125" t="s">
        <v>95</v>
      </c>
      <c r="L125">
        <v>9</v>
      </c>
      <c r="M125">
        <v>64.2</v>
      </c>
      <c r="N125" t="s">
        <v>96</v>
      </c>
      <c r="O125" t="s">
        <v>2141</v>
      </c>
      <c r="P125" t="s">
        <v>97</v>
      </c>
      <c r="Q125" t="s">
        <v>2151</v>
      </c>
      <c r="R125">
        <v>20877</v>
      </c>
      <c r="S125">
        <v>1</v>
      </c>
      <c r="T125">
        <v>1</v>
      </c>
      <c r="U125">
        <v>0</v>
      </c>
      <c r="V125" t="s">
        <v>2003</v>
      </c>
      <c r="W125" t="s">
        <v>102</v>
      </c>
      <c r="X125">
        <v>1</v>
      </c>
      <c r="Y125">
        <v>0</v>
      </c>
      <c r="Z125">
        <v>0</v>
      </c>
      <c r="AB125" t="s">
        <v>103</v>
      </c>
      <c r="AC125" t="s">
        <v>32</v>
      </c>
      <c r="AD125">
        <v>1</v>
      </c>
      <c r="AE125" t="s">
        <v>2151</v>
      </c>
      <c r="AF125" t="s">
        <v>94</v>
      </c>
      <c r="AG125">
        <v>1</v>
      </c>
      <c r="AJ125" t="s">
        <v>104</v>
      </c>
      <c r="AK125" t="s">
        <v>104</v>
      </c>
      <c r="AL125" t="s">
        <v>32</v>
      </c>
      <c r="AM125" t="s">
        <v>105</v>
      </c>
      <c r="AN125" t="s">
        <v>31</v>
      </c>
      <c r="AP125">
        <v>0</v>
      </c>
    </row>
    <row r="126" spans="1:42">
      <c r="A126" s="61" t="e">
        <f>#REF!</f>
        <v>#REF!</v>
      </c>
      <c r="B126" s="57" t="str">
        <f t="shared" si="17"/>
        <v>14:30:15</v>
      </c>
      <c r="C126" s="57" t="s">
        <v>101</v>
      </c>
      <c r="D126" s="58">
        <f t="shared" si="16"/>
        <v>9</v>
      </c>
      <c r="E126" s="77">
        <f t="shared" si="18"/>
        <v>64.2</v>
      </c>
      <c r="F126" s="79">
        <f t="shared" si="19"/>
        <v>577.80000000000007</v>
      </c>
      <c r="G126" s="59" t="s">
        <v>8</v>
      </c>
      <c r="H126" s="59" t="str">
        <f t="shared" si="20"/>
        <v>00489694250TRLO1</v>
      </c>
      <c r="J126" t="s">
        <v>94</v>
      </c>
      <c r="K126" t="s">
        <v>95</v>
      </c>
      <c r="L126">
        <v>9</v>
      </c>
      <c r="M126">
        <v>64.2</v>
      </c>
      <c r="N126" t="s">
        <v>96</v>
      </c>
      <c r="O126" t="s">
        <v>2141</v>
      </c>
      <c r="P126" t="s">
        <v>97</v>
      </c>
      <c r="Q126" t="s">
        <v>2152</v>
      </c>
      <c r="R126">
        <v>20877</v>
      </c>
      <c r="S126">
        <v>1</v>
      </c>
      <c r="T126">
        <v>1</v>
      </c>
      <c r="U126">
        <v>0</v>
      </c>
      <c r="V126" t="s">
        <v>2003</v>
      </c>
      <c r="W126" t="s">
        <v>102</v>
      </c>
      <c r="X126">
        <v>1</v>
      </c>
      <c r="Y126">
        <v>0</v>
      </c>
      <c r="Z126">
        <v>0</v>
      </c>
      <c r="AB126" t="s">
        <v>103</v>
      </c>
      <c r="AC126" t="s">
        <v>32</v>
      </c>
      <c r="AD126">
        <v>1</v>
      </c>
      <c r="AE126" t="s">
        <v>2152</v>
      </c>
      <c r="AF126" t="s">
        <v>94</v>
      </c>
      <c r="AG126">
        <v>1</v>
      </c>
      <c r="AJ126" t="s">
        <v>104</v>
      </c>
      <c r="AK126" t="s">
        <v>104</v>
      </c>
      <c r="AL126" t="s">
        <v>32</v>
      </c>
      <c r="AM126" t="s">
        <v>105</v>
      </c>
      <c r="AN126" t="s">
        <v>31</v>
      </c>
      <c r="AP126">
        <v>0</v>
      </c>
    </row>
    <row r="127" spans="1:42">
      <c r="A127" s="61" t="e">
        <f>#REF!</f>
        <v>#REF!</v>
      </c>
      <c r="B127" s="57" t="str">
        <f t="shared" si="17"/>
        <v>14:30:15</v>
      </c>
      <c r="C127" s="57" t="s">
        <v>101</v>
      </c>
      <c r="D127" s="58">
        <f t="shared" si="16"/>
        <v>27</v>
      </c>
      <c r="E127" s="77">
        <f t="shared" si="18"/>
        <v>64.2</v>
      </c>
      <c r="F127" s="79">
        <f t="shared" si="19"/>
        <v>1733.4</v>
      </c>
      <c r="G127" s="59" t="s">
        <v>8</v>
      </c>
      <c r="H127" s="59" t="str">
        <f t="shared" si="20"/>
        <v>00489694249TRLO1</v>
      </c>
      <c r="J127" t="s">
        <v>94</v>
      </c>
      <c r="K127" t="s">
        <v>95</v>
      </c>
      <c r="L127">
        <v>27</v>
      </c>
      <c r="M127">
        <v>64.2</v>
      </c>
      <c r="N127" t="s">
        <v>96</v>
      </c>
      <c r="O127" t="s">
        <v>2141</v>
      </c>
      <c r="P127" t="s">
        <v>97</v>
      </c>
      <c r="Q127" t="s">
        <v>2153</v>
      </c>
      <c r="R127">
        <v>20877</v>
      </c>
      <c r="S127">
        <v>1</v>
      </c>
      <c r="T127">
        <v>1</v>
      </c>
      <c r="U127">
        <v>0</v>
      </c>
      <c r="V127" t="s">
        <v>2003</v>
      </c>
      <c r="W127" t="s">
        <v>102</v>
      </c>
      <c r="X127">
        <v>1</v>
      </c>
      <c r="Y127">
        <v>0</v>
      </c>
      <c r="Z127">
        <v>0</v>
      </c>
      <c r="AB127" t="s">
        <v>103</v>
      </c>
      <c r="AC127" t="s">
        <v>32</v>
      </c>
      <c r="AD127">
        <v>1</v>
      </c>
      <c r="AE127" t="s">
        <v>2153</v>
      </c>
      <c r="AF127" t="s">
        <v>94</v>
      </c>
      <c r="AG127">
        <v>1</v>
      </c>
      <c r="AJ127" t="s">
        <v>104</v>
      </c>
      <c r="AK127" t="s">
        <v>104</v>
      </c>
      <c r="AL127" t="s">
        <v>32</v>
      </c>
      <c r="AM127" t="s">
        <v>105</v>
      </c>
      <c r="AN127" t="s">
        <v>31</v>
      </c>
      <c r="AP127">
        <v>0</v>
      </c>
    </row>
    <row r="128" spans="1:42">
      <c r="A128" s="61" t="e">
        <f>#REF!</f>
        <v>#REF!</v>
      </c>
      <c r="B128" s="57" t="str">
        <f t="shared" si="17"/>
        <v>14:30:15</v>
      </c>
      <c r="C128" s="57" t="s">
        <v>101</v>
      </c>
      <c r="D128" s="58">
        <f t="shared" si="16"/>
        <v>9</v>
      </c>
      <c r="E128" s="77">
        <f t="shared" si="18"/>
        <v>64.2</v>
      </c>
      <c r="F128" s="79">
        <f t="shared" si="19"/>
        <v>577.80000000000007</v>
      </c>
      <c r="G128" s="59" t="s">
        <v>8</v>
      </c>
      <c r="H128" s="59" t="str">
        <f t="shared" si="20"/>
        <v>00489694248TRLO1</v>
      </c>
      <c r="J128" t="s">
        <v>94</v>
      </c>
      <c r="K128" t="s">
        <v>95</v>
      </c>
      <c r="L128">
        <v>9</v>
      </c>
      <c r="M128">
        <v>64.2</v>
      </c>
      <c r="N128" t="s">
        <v>96</v>
      </c>
      <c r="O128" t="s">
        <v>2141</v>
      </c>
      <c r="P128" t="s">
        <v>97</v>
      </c>
      <c r="Q128" t="s">
        <v>2154</v>
      </c>
      <c r="R128">
        <v>20877</v>
      </c>
      <c r="S128">
        <v>1</v>
      </c>
      <c r="T128">
        <v>1</v>
      </c>
      <c r="U128">
        <v>0</v>
      </c>
      <c r="V128" t="s">
        <v>2003</v>
      </c>
      <c r="W128" t="s">
        <v>102</v>
      </c>
      <c r="X128">
        <v>1</v>
      </c>
      <c r="Y128">
        <v>0</v>
      </c>
      <c r="Z128">
        <v>0</v>
      </c>
      <c r="AB128" t="s">
        <v>103</v>
      </c>
      <c r="AC128" t="s">
        <v>32</v>
      </c>
      <c r="AD128">
        <v>1</v>
      </c>
      <c r="AE128" t="s">
        <v>2154</v>
      </c>
      <c r="AF128" t="s">
        <v>94</v>
      </c>
      <c r="AG128">
        <v>1</v>
      </c>
      <c r="AJ128" t="s">
        <v>104</v>
      </c>
      <c r="AK128" t="s">
        <v>104</v>
      </c>
      <c r="AL128" t="s">
        <v>32</v>
      </c>
      <c r="AM128" t="s">
        <v>105</v>
      </c>
      <c r="AN128" t="s">
        <v>31</v>
      </c>
      <c r="AP128">
        <v>0</v>
      </c>
    </row>
    <row r="129" spans="1:42">
      <c r="A129" s="61" t="e">
        <f>#REF!</f>
        <v>#REF!</v>
      </c>
      <c r="B129" s="57" t="str">
        <f t="shared" si="17"/>
        <v>14:30:15</v>
      </c>
      <c r="C129" s="57" t="s">
        <v>101</v>
      </c>
      <c r="D129" s="58">
        <f t="shared" si="16"/>
        <v>9</v>
      </c>
      <c r="E129" s="77">
        <f t="shared" si="18"/>
        <v>64.2</v>
      </c>
      <c r="F129" s="79">
        <f t="shared" si="19"/>
        <v>577.80000000000007</v>
      </c>
      <c r="G129" s="59" t="s">
        <v>8</v>
      </c>
      <c r="H129" s="59" t="str">
        <f t="shared" si="20"/>
        <v>00489694247TRLO1</v>
      </c>
      <c r="J129" t="s">
        <v>94</v>
      </c>
      <c r="K129" t="s">
        <v>95</v>
      </c>
      <c r="L129">
        <v>9</v>
      </c>
      <c r="M129">
        <v>64.2</v>
      </c>
      <c r="N129" t="s">
        <v>96</v>
      </c>
      <c r="O129" t="s">
        <v>2141</v>
      </c>
      <c r="P129" t="s">
        <v>97</v>
      </c>
      <c r="Q129" t="s">
        <v>2155</v>
      </c>
      <c r="R129">
        <v>20877</v>
      </c>
      <c r="S129">
        <v>1</v>
      </c>
      <c r="T129">
        <v>1</v>
      </c>
      <c r="U129">
        <v>0</v>
      </c>
      <c r="V129" t="s">
        <v>2003</v>
      </c>
      <c r="W129" t="s">
        <v>102</v>
      </c>
      <c r="X129">
        <v>1</v>
      </c>
      <c r="Y129">
        <v>0</v>
      </c>
      <c r="Z129">
        <v>0</v>
      </c>
      <c r="AB129" t="s">
        <v>103</v>
      </c>
      <c r="AC129" t="s">
        <v>32</v>
      </c>
      <c r="AD129">
        <v>1</v>
      </c>
      <c r="AE129" t="s">
        <v>2155</v>
      </c>
      <c r="AF129" t="s">
        <v>94</v>
      </c>
      <c r="AG129">
        <v>1</v>
      </c>
      <c r="AJ129" t="s">
        <v>104</v>
      </c>
      <c r="AK129" t="s">
        <v>104</v>
      </c>
      <c r="AL129" t="s">
        <v>32</v>
      </c>
      <c r="AM129" t="s">
        <v>105</v>
      </c>
      <c r="AN129" t="s">
        <v>31</v>
      </c>
      <c r="AP129">
        <v>0</v>
      </c>
    </row>
    <row r="130" spans="1:42">
      <c r="A130" s="61" t="e">
        <f>#REF!</f>
        <v>#REF!</v>
      </c>
      <c r="B130" s="57" t="str">
        <f t="shared" si="17"/>
        <v>14:30:15</v>
      </c>
      <c r="C130" s="57" t="s">
        <v>101</v>
      </c>
      <c r="D130" s="58">
        <f t="shared" si="16"/>
        <v>4</v>
      </c>
      <c r="E130" s="77">
        <f t="shared" si="18"/>
        <v>64.2</v>
      </c>
      <c r="F130" s="79">
        <f t="shared" si="19"/>
        <v>256.8</v>
      </c>
      <c r="G130" s="59" t="s">
        <v>8</v>
      </c>
      <c r="H130" s="59" t="str">
        <f t="shared" si="20"/>
        <v>00489694246TRLO1</v>
      </c>
      <c r="J130" t="s">
        <v>94</v>
      </c>
      <c r="K130" t="s">
        <v>95</v>
      </c>
      <c r="L130">
        <v>4</v>
      </c>
      <c r="M130">
        <v>64.2</v>
      </c>
      <c r="N130" t="s">
        <v>96</v>
      </c>
      <c r="O130" t="s">
        <v>2141</v>
      </c>
      <c r="P130" t="s">
        <v>97</v>
      </c>
      <c r="Q130" t="s">
        <v>2156</v>
      </c>
      <c r="R130">
        <v>20877</v>
      </c>
      <c r="S130">
        <v>1</v>
      </c>
      <c r="T130">
        <v>1</v>
      </c>
      <c r="U130">
        <v>0</v>
      </c>
      <c r="V130" t="s">
        <v>2003</v>
      </c>
      <c r="W130" t="s">
        <v>102</v>
      </c>
      <c r="X130">
        <v>1</v>
      </c>
      <c r="Y130">
        <v>0</v>
      </c>
      <c r="Z130">
        <v>0</v>
      </c>
      <c r="AB130" t="s">
        <v>103</v>
      </c>
      <c r="AC130" t="s">
        <v>32</v>
      </c>
      <c r="AD130">
        <v>1</v>
      </c>
      <c r="AE130" t="s">
        <v>2156</v>
      </c>
      <c r="AF130" t="s">
        <v>94</v>
      </c>
      <c r="AG130">
        <v>1</v>
      </c>
      <c r="AJ130" t="s">
        <v>104</v>
      </c>
      <c r="AK130" t="s">
        <v>104</v>
      </c>
      <c r="AL130" t="s">
        <v>32</v>
      </c>
      <c r="AM130" t="s">
        <v>105</v>
      </c>
      <c r="AN130" t="s">
        <v>31</v>
      </c>
      <c r="AP130">
        <v>0</v>
      </c>
    </row>
    <row r="131" spans="1:42">
      <c r="A131" s="61" t="e">
        <f>#REF!</f>
        <v>#REF!</v>
      </c>
      <c r="B131" s="57" t="str">
        <f t="shared" si="17"/>
        <v>14:30:15</v>
      </c>
      <c r="C131" s="57" t="s">
        <v>101</v>
      </c>
      <c r="D131" s="58">
        <f t="shared" si="16"/>
        <v>32</v>
      </c>
      <c r="E131" s="77">
        <f t="shared" si="18"/>
        <v>64.2</v>
      </c>
      <c r="F131" s="79">
        <f t="shared" si="19"/>
        <v>2054.4</v>
      </c>
      <c r="G131" s="59" t="s">
        <v>8</v>
      </c>
      <c r="H131" s="59" t="str">
        <f t="shared" si="20"/>
        <v>00489694245TRLO1</v>
      </c>
      <c r="J131" t="s">
        <v>94</v>
      </c>
      <c r="K131" t="s">
        <v>95</v>
      </c>
      <c r="L131">
        <v>32</v>
      </c>
      <c r="M131">
        <v>64.2</v>
      </c>
      <c r="N131" t="s">
        <v>96</v>
      </c>
      <c r="O131" t="s">
        <v>2141</v>
      </c>
      <c r="P131" t="s">
        <v>97</v>
      </c>
      <c r="Q131" t="s">
        <v>2157</v>
      </c>
      <c r="R131">
        <v>20877</v>
      </c>
      <c r="S131">
        <v>1</v>
      </c>
      <c r="T131">
        <v>1</v>
      </c>
      <c r="U131">
        <v>0</v>
      </c>
      <c r="V131" t="s">
        <v>2003</v>
      </c>
      <c r="W131" t="s">
        <v>102</v>
      </c>
      <c r="X131">
        <v>1</v>
      </c>
      <c r="Y131">
        <v>0</v>
      </c>
      <c r="Z131">
        <v>0</v>
      </c>
      <c r="AB131" t="s">
        <v>103</v>
      </c>
      <c r="AC131" t="s">
        <v>32</v>
      </c>
      <c r="AD131">
        <v>1</v>
      </c>
      <c r="AE131" t="s">
        <v>2157</v>
      </c>
      <c r="AF131" t="s">
        <v>94</v>
      </c>
      <c r="AG131">
        <v>1</v>
      </c>
      <c r="AJ131" t="s">
        <v>104</v>
      </c>
      <c r="AK131" t="s">
        <v>104</v>
      </c>
      <c r="AL131" t="s">
        <v>32</v>
      </c>
      <c r="AM131" t="s">
        <v>105</v>
      </c>
      <c r="AN131" t="s">
        <v>31</v>
      </c>
      <c r="AP131">
        <v>0</v>
      </c>
    </row>
    <row r="132" spans="1:42">
      <c r="A132" s="61" t="e">
        <f>#REF!</f>
        <v>#REF!</v>
      </c>
      <c r="B132" s="57" t="str">
        <f t="shared" si="17"/>
        <v>14:30:36</v>
      </c>
      <c r="C132" s="57" t="s">
        <v>101</v>
      </c>
      <c r="D132" s="58">
        <f t="shared" si="16"/>
        <v>4</v>
      </c>
      <c r="E132" s="77">
        <f t="shared" si="18"/>
        <v>64.2</v>
      </c>
      <c r="F132" s="79">
        <f t="shared" si="19"/>
        <v>256.8</v>
      </c>
      <c r="G132" s="59" t="s">
        <v>8</v>
      </c>
      <c r="H132" s="59" t="str">
        <f t="shared" si="20"/>
        <v>00489694567TRLO1</v>
      </c>
      <c r="J132" t="s">
        <v>94</v>
      </c>
      <c r="K132" t="s">
        <v>95</v>
      </c>
      <c r="L132">
        <v>4</v>
      </c>
      <c r="M132">
        <v>64.2</v>
      </c>
      <c r="N132" t="s">
        <v>96</v>
      </c>
      <c r="O132" t="s">
        <v>2158</v>
      </c>
      <c r="P132" t="s">
        <v>97</v>
      </c>
      <c r="Q132" t="s">
        <v>2159</v>
      </c>
      <c r="R132">
        <v>20877</v>
      </c>
      <c r="S132">
        <v>1</v>
      </c>
      <c r="T132">
        <v>1</v>
      </c>
      <c r="U132">
        <v>0</v>
      </c>
      <c r="V132" t="s">
        <v>2003</v>
      </c>
      <c r="W132" t="s">
        <v>102</v>
      </c>
      <c r="X132">
        <v>1</v>
      </c>
      <c r="Y132">
        <v>0</v>
      </c>
      <c r="Z132">
        <v>0</v>
      </c>
      <c r="AB132" t="s">
        <v>103</v>
      </c>
      <c r="AC132" t="s">
        <v>32</v>
      </c>
      <c r="AD132">
        <v>1</v>
      </c>
      <c r="AE132" t="s">
        <v>2159</v>
      </c>
      <c r="AF132" t="s">
        <v>94</v>
      </c>
      <c r="AG132">
        <v>1</v>
      </c>
      <c r="AJ132" t="s">
        <v>104</v>
      </c>
      <c r="AK132" t="s">
        <v>104</v>
      </c>
      <c r="AL132" t="s">
        <v>32</v>
      </c>
      <c r="AM132" t="s">
        <v>105</v>
      </c>
      <c r="AN132" t="s">
        <v>31</v>
      </c>
      <c r="AP132">
        <v>0</v>
      </c>
    </row>
    <row r="133" spans="1:42">
      <c r="A133" s="61" t="e">
        <f>#REF!</f>
        <v>#REF!</v>
      </c>
      <c r="B133" s="57" t="str">
        <f t="shared" si="17"/>
        <v>14:32:13</v>
      </c>
      <c r="C133" s="57" t="s">
        <v>101</v>
      </c>
      <c r="D133" s="58">
        <f t="shared" si="16"/>
        <v>30</v>
      </c>
      <c r="E133" s="77">
        <f t="shared" si="18"/>
        <v>64.2</v>
      </c>
      <c r="F133" s="79">
        <f t="shared" si="19"/>
        <v>1926</v>
      </c>
      <c r="G133" s="59" t="s">
        <v>8</v>
      </c>
      <c r="H133" s="59" t="str">
        <f t="shared" si="20"/>
        <v>00489695722TRLO1</v>
      </c>
      <c r="J133" t="s">
        <v>94</v>
      </c>
      <c r="K133" t="s">
        <v>95</v>
      </c>
      <c r="L133">
        <v>30</v>
      </c>
      <c r="M133">
        <v>64.2</v>
      </c>
      <c r="N133" t="s">
        <v>96</v>
      </c>
      <c r="O133" t="s">
        <v>2160</v>
      </c>
      <c r="P133" t="s">
        <v>97</v>
      </c>
      <c r="Q133" t="s">
        <v>2161</v>
      </c>
      <c r="R133">
        <v>20877</v>
      </c>
      <c r="S133">
        <v>1</v>
      </c>
      <c r="T133">
        <v>1</v>
      </c>
      <c r="U133">
        <v>0</v>
      </c>
      <c r="V133" t="s">
        <v>2003</v>
      </c>
      <c r="W133" t="s">
        <v>102</v>
      </c>
      <c r="X133">
        <v>1</v>
      </c>
      <c r="Y133">
        <v>0</v>
      </c>
      <c r="Z133">
        <v>0</v>
      </c>
      <c r="AB133" t="s">
        <v>103</v>
      </c>
      <c r="AC133" t="s">
        <v>32</v>
      </c>
      <c r="AD133">
        <v>1</v>
      </c>
      <c r="AE133" t="s">
        <v>2161</v>
      </c>
      <c r="AF133" t="s">
        <v>94</v>
      </c>
      <c r="AG133">
        <v>1</v>
      </c>
      <c r="AJ133" t="s">
        <v>104</v>
      </c>
      <c r="AK133" t="s">
        <v>104</v>
      </c>
      <c r="AL133" t="s">
        <v>32</v>
      </c>
      <c r="AM133" t="s">
        <v>105</v>
      </c>
      <c r="AN133" t="s">
        <v>31</v>
      </c>
      <c r="AP133">
        <v>0</v>
      </c>
    </row>
    <row r="134" spans="1:42">
      <c r="A134" s="61" t="e">
        <f>#REF!</f>
        <v>#REF!</v>
      </c>
      <c r="B134" s="57" t="str">
        <f t="shared" si="17"/>
        <v>14:32:14</v>
      </c>
      <c r="C134" s="57" t="s">
        <v>101</v>
      </c>
      <c r="D134" s="58">
        <f t="shared" si="16"/>
        <v>3</v>
      </c>
      <c r="E134" s="77">
        <f t="shared" si="18"/>
        <v>64.25</v>
      </c>
      <c r="F134" s="79">
        <f t="shared" si="19"/>
        <v>192.75</v>
      </c>
      <c r="G134" s="59" t="s">
        <v>8</v>
      </c>
      <c r="H134" s="59" t="str">
        <f t="shared" si="20"/>
        <v>00489695731TRLO1</v>
      </c>
      <c r="J134" t="s">
        <v>94</v>
      </c>
      <c r="K134" t="s">
        <v>95</v>
      </c>
      <c r="L134">
        <v>3</v>
      </c>
      <c r="M134">
        <v>64.25</v>
      </c>
      <c r="N134" t="s">
        <v>96</v>
      </c>
      <c r="O134" t="s">
        <v>2162</v>
      </c>
      <c r="P134" t="s">
        <v>97</v>
      </c>
      <c r="Q134" t="s">
        <v>2163</v>
      </c>
      <c r="R134">
        <v>20877</v>
      </c>
      <c r="S134">
        <v>1</v>
      </c>
      <c r="T134">
        <v>1</v>
      </c>
      <c r="U134">
        <v>0</v>
      </c>
      <c r="V134" t="s">
        <v>2003</v>
      </c>
      <c r="W134" t="s">
        <v>102</v>
      </c>
      <c r="X134">
        <v>1</v>
      </c>
      <c r="Y134">
        <v>0</v>
      </c>
      <c r="Z134">
        <v>0</v>
      </c>
      <c r="AB134" t="s">
        <v>103</v>
      </c>
      <c r="AC134" t="s">
        <v>32</v>
      </c>
      <c r="AD134">
        <v>1</v>
      </c>
      <c r="AE134" t="s">
        <v>2163</v>
      </c>
      <c r="AF134" t="s">
        <v>94</v>
      </c>
      <c r="AG134">
        <v>1</v>
      </c>
      <c r="AJ134" t="s">
        <v>104</v>
      </c>
      <c r="AK134" t="s">
        <v>104</v>
      </c>
      <c r="AL134" t="s">
        <v>32</v>
      </c>
      <c r="AM134" t="s">
        <v>105</v>
      </c>
      <c r="AN134" t="s">
        <v>31</v>
      </c>
      <c r="AP134">
        <v>0</v>
      </c>
    </row>
    <row r="135" spans="1:42">
      <c r="A135" s="61" t="e">
        <f>#REF!</f>
        <v>#REF!</v>
      </c>
      <c r="B135" s="57" t="str">
        <f t="shared" si="17"/>
        <v>14:32:37</v>
      </c>
      <c r="C135" s="57" t="s">
        <v>101</v>
      </c>
      <c r="D135" s="58">
        <f t="shared" si="16"/>
        <v>9</v>
      </c>
      <c r="E135" s="77">
        <f t="shared" si="18"/>
        <v>64.2</v>
      </c>
      <c r="F135" s="79">
        <f t="shared" si="19"/>
        <v>577.80000000000007</v>
      </c>
      <c r="G135" s="59" t="s">
        <v>8</v>
      </c>
      <c r="H135" s="59" t="str">
        <f t="shared" si="20"/>
        <v>00489695925TRLO1</v>
      </c>
      <c r="J135" t="s">
        <v>94</v>
      </c>
      <c r="K135" t="s">
        <v>95</v>
      </c>
      <c r="L135">
        <v>9</v>
      </c>
      <c r="M135">
        <v>64.2</v>
      </c>
      <c r="N135" t="s">
        <v>96</v>
      </c>
      <c r="O135" t="s">
        <v>2164</v>
      </c>
      <c r="P135" t="s">
        <v>97</v>
      </c>
      <c r="Q135" t="s">
        <v>2165</v>
      </c>
      <c r="R135">
        <v>20877</v>
      </c>
      <c r="S135">
        <v>1</v>
      </c>
      <c r="T135">
        <v>1</v>
      </c>
      <c r="U135">
        <v>0</v>
      </c>
      <c r="V135" t="s">
        <v>2003</v>
      </c>
      <c r="W135" t="s">
        <v>102</v>
      </c>
      <c r="X135">
        <v>1</v>
      </c>
      <c r="Y135">
        <v>0</v>
      </c>
      <c r="Z135">
        <v>0</v>
      </c>
      <c r="AB135" t="s">
        <v>103</v>
      </c>
      <c r="AC135" t="s">
        <v>32</v>
      </c>
      <c r="AD135">
        <v>1</v>
      </c>
      <c r="AE135" t="s">
        <v>2165</v>
      </c>
      <c r="AF135" t="s">
        <v>94</v>
      </c>
      <c r="AG135">
        <v>1</v>
      </c>
      <c r="AJ135" t="s">
        <v>104</v>
      </c>
      <c r="AK135" t="s">
        <v>104</v>
      </c>
      <c r="AL135" t="s">
        <v>32</v>
      </c>
      <c r="AM135" t="s">
        <v>105</v>
      </c>
      <c r="AN135" t="s">
        <v>31</v>
      </c>
      <c r="AP135">
        <v>0</v>
      </c>
    </row>
    <row r="136" spans="1:42">
      <c r="A136" s="61" t="e">
        <f>#REF!</f>
        <v>#REF!</v>
      </c>
      <c r="B136" s="57" t="str">
        <f t="shared" si="17"/>
        <v>14:34:00</v>
      </c>
      <c r="C136" s="57" t="s">
        <v>101</v>
      </c>
      <c r="D136" s="58">
        <f t="shared" si="16"/>
        <v>3</v>
      </c>
      <c r="E136" s="77">
        <f t="shared" si="18"/>
        <v>64.25</v>
      </c>
      <c r="F136" s="79">
        <f t="shared" si="19"/>
        <v>192.75</v>
      </c>
      <c r="G136" s="59" t="s">
        <v>8</v>
      </c>
      <c r="H136" s="59" t="str">
        <f t="shared" si="20"/>
        <v>00489696734TRLO1</v>
      </c>
      <c r="J136" t="s">
        <v>94</v>
      </c>
      <c r="K136" t="s">
        <v>95</v>
      </c>
      <c r="L136">
        <v>3</v>
      </c>
      <c r="M136">
        <v>64.25</v>
      </c>
      <c r="N136" t="s">
        <v>96</v>
      </c>
      <c r="O136" t="s">
        <v>2166</v>
      </c>
      <c r="P136" t="s">
        <v>97</v>
      </c>
      <c r="Q136" t="s">
        <v>2167</v>
      </c>
      <c r="R136">
        <v>20877</v>
      </c>
      <c r="S136">
        <v>1</v>
      </c>
      <c r="T136">
        <v>1</v>
      </c>
      <c r="U136">
        <v>0</v>
      </c>
      <c r="V136" t="s">
        <v>2003</v>
      </c>
      <c r="W136" t="s">
        <v>102</v>
      </c>
      <c r="X136">
        <v>1</v>
      </c>
      <c r="Y136">
        <v>0</v>
      </c>
      <c r="Z136">
        <v>0</v>
      </c>
      <c r="AB136" t="s">
        <v>103</v>
      </c>
      <c r="AC136" t="s">
        <v>32</v>
      </c>
      <c r="AD136">
        <v>1</v>
      </c>
      <c r="AE136" t="s">
        <v>2167</v>
      </c>
      <c r="AF136" t="s">
        <v>94</v>
      </c>
      <c r="AG136">
        <v>1</v>
      </c>
      <c r="AJ136" t="s">
        <v>104</v>
      </c>
      <c r="AK136" t="s">
        <v>104</v>
      </c>
      <c r="AL136" t="s">
        <v>32</v>
      </c>
      <c r="AM136" t="s">
        <v>105</v>
      </c>
      <c r="AN136" t="s">
        <v>31</v>
      </c>
      <c r="AP136">
        <v>0</v>
      </c>
    </row>
    <row r="137" spans="1:42">
      <c r="A137" s="61" t="e">
        <f>#REF!</f>
        <v>#REF!</v>
      </c>
      <c r="B137" s="57" t="str">
        <f t="shared" si="17"/>
        <v>14:34:22</v>
      </c>
      <c r="C137" s="57" t="s">
        <v>101</v>
      </c>
      <c r="D137" s="58">
        <f t="shared" si="16"/>
        <v>30</v>
      </c>
      <c r="E137" s="77">
        <f t="shared" si="18"/>
        <v>64.2</v>
      </c>
      <c r="F137" s="79">
        <f t="shared" si="19"/>
        <v>1926</v>
      </c>
      <c r="G137" s="59" t="s">
        <v>8</v>
      </c>
      <c r="H137" s="59" t="str">
        <f t="shared" si="20"/>
        <v>00489696980TRLO1</v>
      </c>
      <c r="J137" t="s">
        <v>94</v>
      </c>
      <c r="K137" t="s">
        <v>95</v>
      </c>
      <c r="L137">
        <v>30</v>
      </c>
      <c r="M137">
        <v>64.2</v>
      </c>
      <c r="N137" t="s">
        <v>96</v>
      </c>
      <c r="O137" t="s">
        <v>2168</v>
      </c>
      <c r="P137" t="s">
        <v>97</v>
      </c>
      <c r="Q137" t="s">
        <v>2169</v>
      </c>
      <c r="R137">
        <v>20877</v>
      </c>
      <c r="S137">
        <v>1</v>
      </c>
      <c r="T137">
        <v>1</v>
      </c>
      <c r="U137">
        <v>0</v>
      </c>
      <c r="V137" t="s">
        <v>2003</v>
      </c>
      <c r="W137" t="s">
        <v>102</v>
      </c>
      <c r="X137">
        <v>1</v>
      </c>
      <c r="Y137">
        <v>0</v>
      </c>
      <c r="Z137">
        <v>0</v>
      </c>
      <c r="AB137" t="s">
        <v>103</v>
      </c>
      <c r="AC137" t="s">
        <v>32</v>
      </c>
      <c r="AD137">
        <v>1</v>
      </c>
      <c r="AE137" t="s">
        <v>2169</v>
      </c>
      <c r="AF137" t="s">
        <v>94</v>
      </c>
      <c r="AG137">
        <v>1</v>
      </c>
      <c r="AJ137" t="s">
        <v>104</v>
      </c>
      <c r="AK137" t="s">
        <v>104</v>
      </c>
      <c r="AL137" t="s">
        <v>32</v>
      </c>
      <c r="AM137" t="s">
        <v>105</v>
      </c>
      <c r="AN137" t="s">
        <v>31</v>
      </c>
      <c r="AP137">
        <v>0</v>
      </c>
    </row>
    <row r="138" spans="1:42">
      <c r="A138" s="61" t="e">
        <f>#REF!</f>
        <v>#REF!</v>
      </c>
      <c r="B138" s="57" t="str">
        <f t="shared" si="17"/>
        <v>14:34:56</v>
      </c>
      <c r="C138" s="57" t="s">
        <v>101</v>
      </c>
      <c r="D138" s="58">
        <f t="shared" si="16"/>
        <v>4</v>
      </c>
      <c r="E138" s="77">
        <f t="shared" si="18"/>
        <v>64.2</v>
      </c>
      <c r="F138" s="79">
        <f t="shared" si="19"/>
        <v>256.8</v>
      </c>
      <c r="G138" s="59" t="s">
        <v>8</v>
      </c>
      <c r="H138" s="59" t="str">
        <f t="shared" si="20"/>
        <v>00489697509TRLO1</v>
      </c>
      <c r="J138" t="s">
        <v>94</v>
      </c>
      <c r="K138" t="s">
        <v>95</v>
      </c>
      <c r="L138">
        <v>4</v>
      </c>
      <c r="M138">
        <v>64.2</v>
      </c>
      <c r="N138" t="s">
        <v>96</v>
      </c>
      <c r="O138" t="s">
        <v>2170</v>
      </c>
      <c r="P138" t="s">
        <v>97</v>
      </c>
      <c r="Q138" t="s">
        <v>2171</v>
      </c>
      <c r="R138">
        <v>20877</v>
      </c>
      <c r="S138">
        <v>1</v>
      </c>
      <c r="T138">
        <v>1</v>
      </c>
      <c r="U138">
        <v>0</v>
      </c>
      <c r="V138" t="s">
        <v>2003</v>
      </c>
      <c r="W138" t="s">
        <v>102</v>
      </c>
      <c r="X138">
        <v>1</v>
      </c>
      <c r="Y138">
        <v>0</v>
      </c>
      <c r="Z138">
        <v>0</v>
      </c>
      <c r="AB138" t="s">
        <v>103</v>
      </c>
      <c r="AC138" t="s">
        <v>32</v>
      </c>
      <c r="AD138">
        <v>1</v>
      </c>
      <c r="AE138" t="s">
        <v>2171</v>
      </c>
      <c r="AF138" t="s">
        <v>94</v>
      </c>
      <c r="AG138">
        <v>1</v>
      </c>
      <c r="AJ138" t="s">
        <v>104</v>
      </c>
      <c r="AK138" t="s">
        <v>104</v>
      </c>
      <c r="AL138" t="s">
        <v>32</v>
      </c>
      <c r="AM138" t="s">
        <v>105</v>
      </c>
      <c r="AN138" t="s">
        <v>31</v>
      </c>
      <c r="AP138">
        <v>0</v>
      </c>
    </row>
    <row r="139" spans="1:42">
      <c r="A139" s="61" t="e">
        <f>#REF!</f>
        <v>#REF!</v>
      </c>
      <c r="B139" s="57" t="str">
        <f t="shared" si="17"/>
        <v>14:35:42</v>
      </c>
      <c r="C139" s="57" t="s">
        <v>101</v>
      </c>
      <c r="D139" s="58">
        <f t="shared" si="16"/>
        <v>9</v>
      </c>
      <c r="E139" s="77">
        <f t="shared" si="18"/>
        <v>64.2</v>
      </c>
      <c r="F139" s="79">
        <f t="shared" si="19"/>
        <v>577.80000000000007</v>
      </c>
      <c r="G139" s="59" t="s">
        <v>8</v>
      </c>
      <c r="H139" s="59" t="str">
        <f t="shared" si="20"/>
        <v>00489698013TRLO1</v>
      </c>
      <c r="J139" t="s">
        <v>94</v>
      </c>
      <c r="K139" t="s">
        <v>95</v>
      </c>
      <c r="L139">
        <v>9</v>
      </c>
      <c r="M139">
        <v>64.2</v>
      </c>
      <c r="N139" t="s">
        <v>96</v>
      </c>
      <c r="O139" t="s">
        <v>2172</v>
      </c>
      <c r="P139" t="s">
        <v>97</v>
      </c>
      <c r="Q139" t="s">
        <v>2173</v>
      </c>
      <c r="R139">
        <v>20877</v>
      </c>
      <c r="S139">
        <v>1</v>
      </c>
      <c r="T139">
        <v>1</v>
      </c>
      <c r="U139">
        <v>0</v>
      </c>
      <c r="V139" t="s">
        <v>2003</v>
      </c>
      <c r="W139" t="s">
        <v>102</v>
      </c>
      <c r="X139">
        <v>1</v>
      </c>
      <c r="Y139">
        <v>0</v>
      </c>
      <c r="Z139">
        <v>0</v>
      </c>
      <c r="AB139" t="s">
        <v>103</v>
      </c>
      <c r="AC139" t="s">
        <v>32</v>
      </c>
      <c r="AD139">
        <v>1</v>
      </c>
      <c r="AE139" t="s">
        <v>2173</v>
      </c>
      <c r="AF139" t="s">
        <v>94</v>
      </c>
      <c r="AG139">
        <v>1</v>
      </c>
      <c r="AJ139" t="s">
        <v>104</v>
      </c>
      <c r="AK139" t="s">
        <v>104</v>
      </c>
      <c r="AL139" t="s">
        <v>32</v>
      </c>
      <c r="AM139" t="s">
        <v>105</v>
      </c>
      <c r="AN139" t="s">
        <v>31</v>
      </c>
      <c r="AP139">
        <v>0</v>
      </c>
    </row>
    <row r="140" spans="1:42">
      <c r="A140" s="61" t="e">
        <f>#REF!</f>
        <v>#REF!</v>
      </c>
      <c r="B140" s="57" t="str">
        <f t="shared" si="17"/>
        <v>14:36:58</v>
      </c>
      <c r="C140" s="57" t="s">
        <v>101</v>
      </c>
      <c r="D140" s="58">
        <f t="shared" si="16"/>
        <v>4</v>
      </c>
      <c r="E140" s="77">
        <f t="shared" si="18"/>
        <v>64.2</v>
      </c>
      <c r="F140" s="79">
        <f t="shared" si="19"/>
        <v>256.8</v>
      </c>
      <c r="G140" s="59" t="s">
        <v>8</v>
      </c>
      <c r="H140" s="59" t="str">
        <f t="shared" si="20"/>
        <v>00489698998TRLO1</v>
      </c>
      <c r="J140" t="s">
        <v>94</v>
      </c>
      <c r="K140" t="s">
        <v>95</v>
      </c>
      <c r="L140">
        <v>4</v>
      </c>
      <c r="M140">
        <v>64.2</v>
      </c>
      <c r="N140" t="s">
        <v>96</v>
      </c>
      <c r="O140" t="s">
        <v>2174</v>
      </c>
      <c r="P140" t="s">
        <v>97</v>
      </c>
      <c r="Q140" t="s">
        <v>2175</v>
      </c>
      <c r="R140">
        <v>20877</v>
      </c>
      <c r="S140">
        <v>1</v>
      </c>
      <c r="T140">
        <v>1</v>
      </c>
      <c r="U140">
        <v>0</v>
      </c>
      <c r="V140" t="s">
        <v>2003</v>
      </c>
      <c r="W140" t="s">
        <v>102</v>
      </c>
      <c r="X140">
        <v>1</v>
      </c>
      <c r="Y140">
        <v>0</v>
      </c>
      <c r="Z140">
        <v>0</v>
      </c>
      <c r="AB140" t="s">
        <v>103</v>
      </c>
      <c r="AC140" t="s">
        <v>32</v>
      </c>
      <c r="AD140">
        <v>1</v>
      </c>
      <c r="AE140" t="s">
        <v>2175</v>
      </c>
      <c r="AF140" t="s">
        <v>94</v>
      </c>
      <c r="AG140">
        <v>1</v>
      </c>
      <c r="AJ140" t="s">
        <v>104</v>
      </c>
      <c r="AK140" t="s">
        <v>104</v>
      </c>
      <c r="AL140" t="s">
        <v>32</v>
      </c>
      <c r="AM140" t="s">
        <v>105</v>
      </c>
      <c r="AN140" t="s">
        <v>31</v>
      </c>
      <c r="AP140">
        <v>0</v>
      </c>
    </row>
    <row r="141" spans="1:42">
      <c r="A141" s="61" t="e">
        <f>#REF!</f>
        <v>#REF!</v>
      </c>
      <c r="B141" s="57" t="str">
        <f t="shared" si="17"/>
        <v>14:37:16</v>
      </c>
      <c r="C141" s="57" t="s">
        <v>101</v>
      </c>
      <c r="D141" s="58">
        <f t="shared" si="16"/>
        <v>3</v>
      </c>
      <c r="E141" s="77">
        <f t="shared" si="18"/>
        <v>64.25</v>
      </c>
      <c r="F141" s="79">
        <f t="shared" si="19"/>
        <v>192.75</v>
      </c>
      <c r="G141" s="59" t="s">
        <v>8</v>
      </c>
      <c r="H141" s="59" t="str">
        <f t="shared" si="20"/>
        <v>00489699167TRLO1</v>
      </c>
      <c r="J141" t="s">
        <v>94</v>
      </c>
      <c r="K141" t="s">
        <v>95</v>
      </c>
      <c r="L141">
        <v>3</v>
      </c>
      <c r="M141">
        <v>64.25</v>
      </c>
      <c r="N141" t="s">
        <v>96</v>
      </c>
      <c r="O141" t="s">
        <v>2176</v>
      </c>
      <c r="P141" t="s">
        <v>97</v>
      </c>
      <c r="Q141" t="s">
        <v>2177</v>
      </c>
      <c r="R141">
        <v>20877</v>
      </c>
      <c r="S141">
        <v>1</v>
      </c>
      <c r="T141">
        <v>1</v>
      </c>
      <c r="U141">
        <v>0</v>
      </c>
      <c r="V141" t="s">
        <v>2003</v>
      </c>
      <c r="W141" t="s">
        <v>102</v>
      </c>
      <c r="X141">
        <v>1</v>
      </c>
      <c r="Y141">
        <v>0</v>
      </c>
      <c r="Z141">
        <v>0</v>
      </c>
      <c r="AB141" t="s">
        <v>103</v>
      </c>
      <c r="AC141" t="s">
        <v>32</v>
      </c>
      <c r="AD141">
        <v>1</v>
      </c>
      <c r="AE141" t="s">
        <v>2177</v>
      </c>
      <c r="AF141" t="s">
        <v>94</v>
      </c>
      <c r="AG141">
        <v>1</v>
      </c>
      <c r="AJ141" t="s">
        <v>104</v>
      </c>
      <c r="AK141" t="s">
        <v>104</v>
      </c>
      <c r="AL141" t="s">
        <v>32</v>
      </c>
      <c r="AM141" t="s">
        <v>105</v>
      </c>
      <c r="AN141" t="s">
        <v>31</v>
      </c>
      <c r="AP141">
        <v>0</v>
      </c>
    </row>
    <row r="142" spans="1:42">
      <c r="A142" s="61" t="e">
        <f>#REF!</f>
        <v>#REF!</v>
      </c>
      <c r="B142" s="57" t="str">
        <f t="shared" si="17"/>
        <v>14:38:56</v>
      </c>
      <c r="C142" s="57" t="s">
        <v>101</v>
      </c>
      <c r="D142" s="58">
        <f t="shared" ref="D142:D205" si="21">L142</f>
        <v>9</v>
      </c>
      <c r="E142" s="77">
        <f t="shared" si="18"/>
        <v>64.2</v>
      </c>
      <c r="F142" s="79">
        <f t="shared" si="19"/>
        <v>577.80000000000007</v>
      </c>
      <c r="G142" s="59" t="s">
        <v>8</v>
      </c>
      <c r="H142" s="59" t="str">
        <f t="shared" si="20"/>
        <v>00489700380TRLO1</v>
      </c>
      <c r="J142" t="s">
        <v>94</v>
      </c>
      <c r="K142" t="s">
        <v>95</v>
      </c>
      <c r="L142">
        <v>9</v>
      </c>
      <c r="M142">
        <v>64.2</v>
      </c>
      <c r="N142" t="s">
        <v>96</v>
      </c>
      <c r="O142" t="s">
        <v>2178</v>
      </c>
      <c r="P142" t="s">
        <v>97</v>
      </c>
      <c r="Q142" t="s">
        <v>2179</v>
      </c>
      <c r="R142">
        <v>20877</v>
      </c>
      <c r="S142">
        <v>1</v>
      </c>
      <c r="T142">
        <v>1</v>
      </c>
      <c r="U142">
        <v>0</v>
      </c>
      <c r="V142" t="s">
        <v>2003</v>
      </c>
      <c r="W142" t="s">
        <v>102</v>
      </c>
      <c r="X142">
        <v>1</v>
      </c>
      <c r="Y142">
        <v>0</v>
      </c>
      <c r="Z142">
        <v>0</v>
      </c>
      <c r="AB142" t="s">
        <v>103</v>
      </c>
      <c r="AC142" t="s">
        <v>32</v>
      </c>
      <c r="AD142">
        <v>1</v>
      </c>
      <c r="AE142" t="s">
        <v>2179</v>
      </c>
      <c r="AF142" t="s">
        <v>94</v>
      </c>
      <c r="AG142">
        <v>1</v>
      </c>
      <c r="AJ142" t="s">
        <v>104</v>
      </c>
      <c r="AK142" t="s">
        <v>104</v>
      </c>
      <c r="AL142" t="s">
        <v>32</v>
      </c>
      <c r="AM142" t="s">
        <v>105</v>
      </c>
      <c r="AN142" t="s">
        <v>31</v>
      </c>
      <c r="AP142">
        <v>0</v>
      </c>
    </row>
    <row r="143" spans="1:42">
      <c r="A143" s="61" t="e">
        <f>#REF!</f>
        <v>#REF!</v>
      </c>
      <c r="B143" s="57" t="str">
        <f t="shared" si="17"/>
        <v>14:39:57</v>
      </c>
      <c r="C143" s="57" t="s">
        <v>101</v>
      </c>
      <c r="D143" s="58">
        <f t="shared" si="21"/>
        <v>30</v>
      </c>
      <c r="E143" s="77">
        <f t="shared" si="18"/>
        <v>64.25</v>
      </c>
      <c r="F143" s="79">
        <f t="shared" si="19"/>
        <v>1927.5</v>
      </c>
      <c r="G143" s="59" t="s">
        <v>8</v>
      </c>
      <c r="H143" s="59" t="str">
        <f t="shared" si="20"/>
        <v>00489702073TRLO1</v>
      </c>
      <c r="J143" t="s">
        <v>94</v>
      </c>
      <c r="K143" t="s">
        <v>95</v>
      </c>
      <c r="L143">
        <v>30</v>
      </c>
      <c r="M143">
        <v>64.25</v>
      </c>
      <c r="N143" t="s">
        <v>96</v>
      </c>
      <c r="O143" t="s">
        <v>2180</v>
      </c>
      <c r="P143" t="s">
        <v>97</v>
      </c>
      <c r="Q143" t="s">
        <v>2181</v>
      </c>
      <c r="R143">
        <v>20877</v>
      </c>
      <c r="S143">
        <v>1</v>
      </c>
      <c r="T143">
        <v>1</v>
      </c>
      <c r="U143">
        <v>0</v>
      </c>
      <c r="V143" t="s">
        <v>2003</v>
      </c>
      <c r="W143" t="s">
        <v>102</v>
      </c>
      <c r="X143">
        <v>1</v>
      </c>
      <c r="Y143">
        <v>0</v>
      </c>
      <c r="Z143">
        <v>0</v>
      </c>
      <c r="AB143" t="s">
        <v>103</v>
      </c>
      <c r="AC143" t="s">
        <v>32</v>
      </c>
      <c r="AD143">
        <v>1</v>
      </c>
      <c r="AE143" t="s">
        <v>2181</v>
      </c>
      <c r="AF143" t="s">
        <v>94</v>
      </c>
      <c r="AG143">
        <v>1</v>
      </c>
      <c r="AJ143" t="s">
        <v>104</v>
      </c>
      <c r="AK143" t="s">
        <v>104</v>
      </c>
      <c r="AL143" t="s">
        <v>32</v>
      </c>
      <c r="AM143" t="s">
        <v>105</v>
      </c>
      <c r="AN143" t="s">
        <v>31</v>
      </c>
      <c r="AP143">
        <v>0</v>
      </c>
    </row>
    <row r="144" spans="1:42">
      <c r="A144" s="61" t="e">
        <f>#REF!</f>
        <v>#REF!</v>
      </c>
      <c r="B144" s="57" t="str">
        <f t="shared" si="17"/>
        <v>14:40:56</v>
      </c>
      <c r="C144" s="57" t="s">
        <v>101</v>
      </c>
      <c r="D144" s="58">
        <f t="shared" si="21"/>
        <v>6</v>
      </c>
      <c r="E144" s="77">
        <f t="shared" si="18"/>
        <v>64.25</v>
      </c>
      <c r="F144" s="79">
        <f t="shared" si="19"/>
        <v>385.5</v>
      </c>
      <c r="G144" s="59" t="s">
        <v>8</v>
      </c>
      <c r="H144" s="59" t="str">
        <f t="shared" si="20"/>
        <v>00489703500TRLO1</v>
      </c>
      <c r="J144" t="s">
        <v>94</v>
      </c>
      <c r="K144" t="s">
        <v>95</v>
      </c>
      <c r="L144">
        <v>6</v>
      </c>
      <c r="M144">
        <v>64.25</v>
      </c>
      <c r="N144" t="s">
        <v>96</v>
      </c>
      <c r="O144" t="s">
        <v>2182</v>
      </c>
      <c r="P144" t="s">
        <v>97</v>
      </c>
      <c r="Q144" t="s">
        <v>2183</v>
      </c>
      <c r="R144">
        <v>20877</v>
      </c>
      <c r="S144">
        <v>1</v>
      </c>
      <c r="T144">
        <v>1</v>
      </c>
      <c r="U144">
        <v>0</v>
      </c>
      <c r="V144" t="s">
        <v>2003</v>
      </c>
      <c r="W144" t="s">
        <v>102</v>
      </c>
      <c r="X144">
        <v>1</v>
      </c>
      <c r="Y144">
        <v>0</v>
      </c>
      <c r="Z144">
        <v>0</v>
      </c>
      <c r="AB144" t="s">
        <v>103</v>
      </c>
      <c r="AC144" t="s">
        <v>32</v>
      </c>
      <c r="AD144">
        <v>1</v>
      </c>
      <c r="AE144" t="s">
        <v>2183</v>
      </c>
      <c r="AF144" t="s">
        <v>94</v>
      </c>
      <c r="AG144">
        <v>1</v>
      </c>
      <c r="AJ144" t="s">
        <v>104</v>
      </c>
      <c r="AK144" t="s">
        <v>104</v>
      </c>
      <c r="AL144" t="s">
        <v>32</v>
      </c>
      <c r="AM144" t="s">
        <v>105</v>
      </c>
      <c r="AN144" t="s">
        <v>31</v>
      </c>
      <c r="AP144">
        <v>0</v>
      </c>
    </row>
    <row r="145" spans="1:42">
      <c r="A145" s="61" t="e">
        <f>#REF!</f>
        <v>#REF!</v>
      </c>
      <c r="B145" s="57" t="str">
        <f t="shared" si="17"/>
        <v>14:42:19</v>
      </c>
      <c r="C145" s="57" t="s">
        <v>101</v>
      </c>
      <c r="D145" s="58">
        <f t="shared" si="21"/>
        <v>30</v>
      </c>
      <c r="E145" s="77">
        <f t="shared" si="18"/>
        <v>64.25</v>
      </c>
      <c r="F145" s="79">
        <f t="shared" si="19"/>
        <v>1927.5</v>
      </c>
      <c r="G145" s="59" t="s">
        <v>8</v>
      </c>
      <c r="H145" s="59" t="str">
        <f t="shared" si="20"/>
        <v>00489704910TRLO1</v>
      </c>
      <c r="J145" t="s">
        <v>94</v>
      </c>
      <c r="K145" t="s">
        <v>95</v>
      </c>
      <c r="L145">
        <v>30</v>
      </c>
      <c r="M145">
        <v>64.25</v>
      </c>
      <c r="N145" t="s">
        <v>96</v>
      </c>
      <c r="O145" t="s">
        <v>2184</v>
      </c>
      <c r="P145" t="s">
        <v>97</v>
      </c>
      <c r="Q145" t="s">
        <v>2185</v>
      </c>
      <c r="R145">
        <v>20877</v>
      </c>
      <c r="S145">
        <v>1</v>
      </c>
      <c r="T145">
        <v>1</v>
      </c>
      <c r="U145">
        <v>0</v>
      </c>
      <c r="V145" t="s">
        <v>2003</v>
      </c>
      <c r="W145" t="s">
        <v>102</v>
      </c>
      <c r="X145">
        <v>1</v>
      </c>
      <c r="Y145">
        <v>0</v>
      </c>
      <c r="Z145">
        <v>0</v>
      </c>
      <c r="AB145" t="s">
        <v>103</v>
      </c>
      <c r="AC145" t="s">
        <v>32</v>
      </c>
      <c r="AD145">
        <v>1</v>
      </c>
      <c r="AE145" t="s">
        <v>2185</v>
      </c>
      <c r="AF145" t="s">
        <v>94</v>
      </c>
      <c r="AG145">
        <v>1</v>
      </c>
      <c r="AJ145" t="s">
        <v>104</v>
      </c>
      <c r="AK145" t="s">
        <v>104</v>
      </c>
      <c r="AL145" t="s">
        <v>32</v>
      </c>
      <c r="AM145" t="s">
        <v>105</v>
      </c>
      <c r="AN145" t="s">
        <v>31</v>
      </c>
      <c r="AP145">
        <v>0</v>
      </c>
    </row>
    <row r="146" spans="1:42">
      <c r="A146" s="61" t="e">
        <f>#REF!</f>
        <v>#REF!</v>
      </c>
      <c r="B146" s="57" t="str">
        <f t="shared" si="17"/>
        <v>14:44:13</v>
      </c>
      <c r="C146" s="57" t="s">
        <v>101</v>
      </c>
      <c r="D146" s="58">
        <f t="shared" si="21"/>
        <v>30</v>
      </c>
      <c r="E146" s="77">
        <f t="shared" si="18"/>
        <v>64.25</v>
      </c>
      <c r="F146" s="79">
        <f t="shared" si="19"/>
        <v>1927.5</v>
      </c>
      <c r="G146" s="59" t="s">
        <v>8</v>
      </c>
      <c r="H146" s="59" t="str">
        <f t="shared" si="20"/>
        <v>00489706321TRLO1</v>
      </c>
      <c r="J146" t="s">
        <v>94</v>
      </c>
      <c r="K146" t="s">
        <v>95</v>
      </c>
      <c r="L146">
        <v>30</v>
      </c>
      <c r="M146">
        <v>64.25</v>
      </c>
      <c r="N146" t="s">
        <v>96</v>
      </c>
      <c r="O146" t="s">
        <v>2186</v>
      </c>
      <c r="P146" t="s">
        <v>97</v>
      </c>
      <c r="Q146" t="s">
        <v>2187</v>
      </c>
      <c r="R146">
        <v>20877</v>
      </c>
      <c r="S146">
        <v>1</v>
      </c>
      <c r="T146">
        <v>1</v>
      </c>
      <c r="U146">
        <v>0</v>
      </c>
      <c r="V146" t="s">
        <v>2003</v>
      </c>
      <c r="W146" t="s">
        <v>102</v>
      </c>
      <c r="X146">
        <v>1</v>
      </c>
      <c r="Y146">
        <v>0</v>
      </c>
      <c r="Z146">
        <v>0</v>
      </c>
      <c r="AB146" t="s">
        <v>103</v>
      </c>
      <c r="AC146" t="s">
        <v>32</v>
      </c>
      <c r="AD146">
        <v>1</v>
      </c>
      <c r="AE146" t="s">
        <v>2187</v>
      </c>
      <c r="AF146" t="s">
        <v>94</v>
      </c>
      <c r="AG146">
        <v>1</v>
      </c>
      <c r="AJ146" t="s">
        <v>104</v>
      </c>
      <c r="AK146" t="s">
        <v>104</v>
      </c>
      <c r="AL146" t="s">
        <v>32</v>
      </c>
      <c r="AM146" t="s">
        <v>105</v>
      </c>
      <c r="AN146" t="s">
        <v>31</v>
      </c>
      <c r="AP146">
        <v>0</v>
      </c>
    </row>
    <row r="147" spans="1:42">
      <c r="A147" s="61" t="e">
        <f>#REF!</f>
        <v>#REF!</v>
      </c>
      <c r="B147" s="57" t="str">
        <f t="shared" si="17"/>
        <v>14:46:31</v>
      </c>
      <c r="C147" s="57" t="s">
        <v>101</v>
      </c>
      <c r="D147" s="58">
        <f t="shared" si="21"/>
        <v>30</v>
      </c>
      <c r="E147" s="77">
        <f t="shared" si="18"/>
        <v>64.25</v>
      </c>
      <c r="F147" s="79">
        <f t="shared" si="19"/>
        <v>1927.5</v>
      </c>
      <c r="G147" s="59" t="s">
        <v>8</v>
      </c>
      <c r="H147" s="59" t="str">
        <f t="shared" si="20"/>
        <v>00489708334TRLO1</v>
      </c>
      <c r="J147" t="s">
        <v>94</v>
      </c>
      <c r="K147" t="s">
        <v>95</v>
      </c>
      <c r="L147">
        <v>30</v>
      </c>
      <c r="M147">
        <v>64.25</v>
      </c>
      <c r="N147" t="s">
        <v>96</v>
      </c>
      <c r="O147" t="s">
        <v>2188</v>
      </c>
      <c r="P147" t="s">
        <v>97</v>
      </c>
      <c r="Q147" t="s">
        <v>2189</v>
      </c>
      <c r="R147">
        <v>20877</v>
      </c>
      <c r="S147">
        <v>1</v>
      </c>
      <c r="T147">
        <v>1</v>
      </c>
      <c r="U147">
        <v>0</v>
      </c>
      <c r="V147" t="s">
        <v>2003</v>
      </c>
      <c r="W147" t="s">
        <v>102</v>
      </c>
      <c r="X147">
        <v>1</v>
      </c>
      <c r="Y147">
        <v>0</v>
      </c>
      <c r="Z147">
        <v>0</v>
      </c>
      <c r="AB147" t="s">
        <v>103</v>
      </c>
      <c r="AC147" t="s">
        <v>32</v>
      </c>
      <c r="AD147">
        <v>1</v>
      </c>
      <c r="AE147" t="s">
        <v>2189</v>
      </c>
      <c r="AF147" t="s">
        <v>94</v>
      </c>
      <c r="AG147">
        <v>1</v>
      </c>
      <c r="AJ147" t="s">
        <v>104</v>
      </c>
      <c r="AK147" t="s">
        <v>104</v>
      </c>
      <c r="AL147" t="s">
        <v>32</v>
      </c>
      <c r="AM147" t="s">
        <v>105</v>
      </c>
      <c r="AN147" t="s">
        <v>31</v>
      </c>
      <c r="AP147">
        <v>0</v>
      </c>
    </row>
    <row r="148" spans="1:42">
      <c r="A148" s="61" t="e">
        <f>#REF!</f>
        <v>#REF!</v>
      </c>
      <c r="B148" s="57" t="str">
        <f t="shared" si="17"/>
        <v>14:47:22</v>
      </c>
      <c r="C148" s="57" t="s">
        <v>101</v>
      </c>
      <c r="D148" s="58">
        <f t="shared" si="21"/>
        <v>3</v>
      </c>
      <c r="E148" s="77">
        <f t="shared" si="18"/>
        <v>64.25</v>
      </c>
      <c r="F148" s="79">
        <f t="shared" si="19"/>
        <v>192.75</v>
      </c>
      <c r="G148" s="59" t="s">
        <v>8</v>
      </c>
      <c r="H148" s="59" t="str">
        <f t="shared" si="20"/>
        <v>00489708838TRLO1</v>
      </c>
      <c r="J148" t="s">
        <v>94</v>
      </c>
      <c r="K148" t="s">
        <v>95</v>
      </c>
      <c r="L148">
        <v>3</v>
      </c>
      <c r="M148">
        <v>64.25</v>
      </c>
      <c r="N148" t="s">
        <v>96</v>
      </c>
      <c r="O148" t="s">
        <v>2190</v>
      </c>
      <c r="P148" t="s">
        <v>97</v>
      </c>
      <c r="Q148" t="s">
        <v>2191</v>
      </c>
      <c r="R148">
        <v>20877</v>
      </c>
      <c r="S148">
        <v>1</v>
      </c>
      <c r="T148">
        <v>1</v>
      </c>
      <c r="U148">
        <v>0</v>
      </c>
      <c r="V148" t="s">
        <v>2003</v>
      </c>
      <c r="W148" t="s">
        <v>102</v>
      </c>
      <c r="X148">
        <v>1</v>
      </c>
      <c r="Y148">
        <v>0</v>
      </c>
      <c r="Z148">
        <v>0</v>
      </c>
      <c r="AB148" t="s">
        <v>103</v>
      </c>
      <c r="AC148" t="s">
        <v>32</v>
      </c>
      <c r="AD148">
        <v>1</v>
      </c>
      <c r="AE148" t="s">
        <v>2191</v>
      </c>
      <c r="AF148" t="s">
        <v>94</v>
      </c>
      <c r="AG148">
        <v>1</v>
      </c>
      <c r="AJ148" t="s">
        <v>104</v>
      </c>
      <c r="AK148" t="s">
        <v>104</v>
      </c>
      <c r="AL148" t="s">
        <v>32</v>
      </c>
      <c r="AM148" t="s">
        <v>105</v>
      </c>
      <c r="AN148" t="s">
        <v>31</v>
      </c>
      <c r="AP148">
        <v>0</v>
      </c>
    </row>
    <row r="149" spans="1:42">
      <c r="A149" s="61" t="e">
        <f>#REF!</f>
        <v>#REF!</v>
      </c>
      <c r="B149" s="57" t="str">
        <f t="shared" si="17"/>
        <v>14:47:22</v>
      </c>
      <c r="C149" s="57" t="s">
        <v>101</v>
      </c>
      <c r="D149" s="58">
        <f t="shared" si="21"/>
        <v>3</v>
      </c>
      <c r="E149" s="77">
        <f t="shared" si="18"/>
        <v>64.25</v>
      </c>
      <c r="F149" s="79">
        <f t="shared" si="19"/>
        <v>192.75</v>
      </c>
      <c r="G149" s="59" t="s">
        <v>8</v>
      </c>
      <c r="H149" s="59" t="str">
        <f t="shared" si="20"/>
        <v>00489708837TRLO1</v>
      </c>
      <c r="J149" t="s">
        <v>94</v>
      </c>
      <c r="K149" t="s">
        <v>95</v>
      </c>
      <c r="L149">
        <v>3</v>
      </c>
      <c r="M149">
        <v>64.25</v>
      </c>
      <c r="N149" t="s">
        <v>96</v>
      </c>
      <c r="O149" t="s">
        <v>2190</v>
      </c>
      <c r="P149" t="s">
        <v>97</v>
      </c>
      <c r="Q149" t="s">
        <v>2192</v>
      </c>
      <c r="R149">
        <v>20877</v>
      </c>
      <c r="S149">
        <v>1</v>
      </c>
      <c r="T149">
        <v>1</v>
      </c>
      <c r="U149">
        <v>0</v>
      </c>
      <c r="V149" t="s">
        <v>2003</v>
      </c>
      <c r="W149" t="s">
        <v>102</v>
      </c>
      <c r="X149">
        <v>1</v>
      </c>
      <c r="Y149">
        <v>0</v>
      </c>
      <c r="Z149">
        <v>0</v>
      </c>
      <c r="AB149" t="s">
        <v>103</v>
      </c>
      <c r="AC149" t="s">
        <v>32</v>
      </c>
      <c r="AD149">
        <v>1</v>
      </c>
      <c r="AE149" t="s">
        <v>2192</v>
      </c>
      <c r="AF149" t="s">
        <v>94</v>
      </c>
      <c r="AG149">
        <v>1</v>
      </c>
      <c r="AJ149" t="s">
        <v>104</v>
      </c>
      <c r="AK149" t="s">
        <v>104</v>
      </c>
      <c r="AL149" t="s">
        <v>32</v>
      </c>
      <c r="AM149" t="s">
        <v>105</v>
      </c>
      <c r="AN149" t="s">
        <v>31</v>
      </c>
      <c r="AP149">
        <v>0</v>
      </c>
    </row>
    <row r="150" spans="1:42">
      <c r="A150" s="61" t="e">
        <f>#REF!</f>
        <v>#REF!</v>
      </c>
      <c r="B150" s="57" t="str">
        <f t="shared" si="17"/>
        <v>14:47:22</v>
      </c>
      <c r="C150" s="57" t="s">
        <v>101</v>
      </c>
      <c r="D150" s="58">
        <f t="shared" si="21"/>
        <v>3</v>
      </c>
      <c r="E150" s="77">
        <f t="shared" si="18"/>
        <v>64.25</v>
      </c>
      <c r="F150" s="79">
        <f t="shared" si="19"/>
        <v>192.75</v>
      </c>
      <c r="G150" s="59" t="s">
        <v>8</v>
      </c>
      <c r="H150" s="59" t="str">
        <f t="shared" si="20"/>
        <v>00489708836TRLO1</v>
      </c>
      <c r="J150" t="s">
        <v>94</v>
      </c>
      <c r="K150" t="s">
        <v>95</v>
      </c>
      <c r="L150">
        <v>3</v>
      </c>
      <c r="M150">
        <v>64.25</v>
      </c>
      <c r="N150" t="s">
        <v>96</v>
      </c>
      <c r="O150" t="s">
        <v>2190</v>
      </c>
      <c r="P150" t="s">
        <v>97</v>
      </c>
      <c r="Q150" t="s">
        <v>2193</v>
      </c>
      <c r="R150">
        <v>20877</v>
      </c>
      <c r="S150">
        <v>1</v>
      </c>
      <c r="T150">
        <v>1</v>
      </c>
      <c r="U150">
        <v>0</v>
      </c>
      <c r="V150" t="s">
        <v>2003</v>
      </c>
      <c r="W150" t="s">
        <v>102</v>
      </c>
      <c r="X150">
        <v>1</v>
      </c>
      <c r="Y150">
        <v>0</v>
      </c>
      <c r="Z150">
        <v>0</v>
      </c>
      <c r="AB150" t="s">
        <v>103</v>
      </c>
      <c r="AC150" t="s">
        <v>32</v>
      </c>
      <c r="AD150">
        <v>1</v>
      </c>
      <c r="AE150" t="s">
        <v>2193</v>
      </c>
      <c r="AF150" t="s">
        <v>94</v>
      </c>
      <c r="AG150">
        <v>1</v>
      </c>
      <c r="AJ150" t="s">
        <v>104</v>
      </c>
      <c r="AK150" t="s">
        <v>104</v>
      </c>
      <c r="AL150" t="s">
        <v>32</v>
      </c>
      <c r="AM150" t="s">
        <v>105</v>
      </c>
      <c r="AN150" t="s">
        <v>31</v>
      </c>
      <c r="AP150">
        <v>0</v>
      </c>
    </row>
    <row r="151" spans="1:42">
      <c r="A151" s="61" t="e">
        <f>#REF!</f>
        <v>#REF!</v>
      </c>
      <c r="B151" s="57" t="str">
        <f t="shared" si="17"/>
        <v>15:18:17</v>
      </c>
      <c r="C151" s="57" t="s">
        <v>101</v>
      </c>
      <c r="D151" s="58">
        <f t="shared" si="21"/>
        <v>1282</v>
      </c>
      <c r="E151" s="77">
        <f t="shared" si="18"/>
        <v>64.099999999999994</v>
      </c>
      <c r="F151" s="79">
        <f t="shared" si="19"/>
        <v>82176.2</v>
      </c>
      <c r="G151" s="59" t="s">
        <v>8</v>
      </c>
      <c r="H151" s="59" t="str">
        <f t="shared" si="20"/>
        <v>00489742337TRLO1</v>
      </c>
      <c r="J151" t="s">
        <v>1680</v>
      </c>
      <c r="K151" t="s">
        <v>95</v>
      </c>
      <c r="L151">
        <v>1282</v>
      </c>
      <c r="M151">
        <v>64.099999999999994</v>
      </c>
      <c r="N151" t="s">
        <v>1681</v>
      </c>
      <c r="O151" t="s">
        <v>2194</v>
      </c>
      <c r="P151" t="s">
        <v>1683</v>
      </c>
      <c r="Q151" t="s">
        <v>2195</v>
      </c>
      <c r="R151">
        <v>20877</v>
      </c>
      <c r="S151">
        <v>1</v>
      </c>
      <c r="T151">
        <v>1</v>
      </c>
      <c r="U151">
        <v>0</v>
      </c>
      <c r="V151" t="s">
        <v>2006</v>
      </c>
      <c r="W151" t="s">
        <v>1686</v>
      </c>
      <c r="X151">
        <v>1</v>
      </c>
      <c r="Y151">
        <v>1</v>
      </c>
      <c r="Z151">
        <v>0</v>
      </c>
      <c r="AA151" t="s">
        <v>1683</v>
      </c>
      <c r="AB151" t="s">
        <v>1687</v>
      </c>
      <c r="AC151" t="s">
        <v>32</v>
      </c>
      <c r="AD151">
        <v>1</v>
      </c>
      <c r="AE151" t="s">
        <v>2195</v>
      </c>
      <c r="AF151" t="s">
        <v>1680</v>
      </c>
      <c r="AG151">
        <v>2</v>
      </c>
      <c r="AJ151" t="s">
        <v>104</v>
      </c>
      <c r="AK151" t="s">
        <v>104</v>
      </c>
      <c r="AL151" t="s">
        <v>32</v>
      </c>
      <c r="AM151" t="s">
        <v>105</v>
      </c>
      <c r="AN151" t="s">
        <v>31</v>
      </c>
      <c r="AP151">
        <v>0</v>
      </c>
    </row>
    <row r="152" spans="1:42">
      <c r="A152" s="61" t="e">
        <f>#REF!</f>
        <v>#REF!</v>
      </c>
      <c r="B152" s="57" t="str">
        <f t="shared" si="17"/>
        <v>15:23:03</v>
      </c>
      <c r="C152" s="57" t="s">
        <v>101</v>
      </c>
      <c r="D152" s="58">
        <f t="shared" si="21"/>
        <v>3</v>
      </c>
      <c r="E152" s="77">
        <f t="shared" si="18"/>
        <v>64.099999999999994</v>
      </c>
      <c r="F152" s="79">
        <f t="shared" si="19"/>
        <v>192.29999999999998</v>
      </c>
      <c r="G152" s="59" t="s">
        <v>8</v>
      </c>
      <c r="H152" s="59" t="str">
        <f t="shared" si="20"/>
        <v>00489747582TRLO1</v>
      </c>
      <c r="J152" t="s">
        <v>94</v>
      </c>
      <c r="K152" t="s">
        <v>95</v>
      </c>
      <c r="L152">
        <v>3</v>
      </c>
      <c r="M152">
        <v>64.099999999999994</v>
      </c>
      <c r="N152" t="s">
        <v>96</v>
      </c>
      <c r="O152" t="s">
        <v>2196</v>
      </c>
      <c r="P152" t="s">
        <v>97</v>
      </c>
      <c r="Q152" t="s">
        <v>2197</v>
      </c>
      <c r="R152">
        <v>20877</v>
      </c>
      <c r="S152">
        <v>1</v>
      </c>
      <c r="T152">
        <v>1</v>
      </c>
      <c r="U152">
        <v>0</v>
      </c>
      <c r="V152" t="s">
        <v>2198</v>
      </c>
      <c r="W152" t="s">
        <v>102</v>
      </c>
      <c r="X152">
        <v>1</v>
      </c>
      <c r="Y152">
        <v>0</v>
      </c>
      <c r="Z152">
        <v>0</v>
      </c>
      <c r="AB152" t="s">
        <v>103</v>
      </c>
      <c r="AC152" t="s">
        <v>32</v>
      </c>
      <c r="AD152">
        <v>1</v>
      </c>
      <c r="AE152" t="s">
        <v>2197</v>
      </c>
      <c r="AF152" t="s">
        <v>94</v>
      </c>
      <c r="AG152">
        <v>1</v>
      </c>
      <c r="AJ152" t="s">
        <v>104</v>
      </c>
      <c r="AK152" t="s">
        <v>104</v>
      </c>
      <c r="AL152" t="s">
        <v>32</v>
      </c>
      <c r="AM152" t="s">
        <v>105</v>
      </c>
      <c r="AN152" t="s">
        <v>31</v>
      </c>
      <c r="AP152">
        <v>0</v>
      </c>
    </row>
    <row r="153" spans="1:42">
      <c r="A153" s="61" t="e">
        <f>#REF!</f>
        <v>#REF!</v>
      </c>
      <c r="B153" s="57" t="str">
        <f t="shared" si="17"/>
        <v>15:23:03</v>
      </c>
      <c r="C153" s="57" t="s">
        <v>101</v>
      </c>
      <c r="D153" s="58">
        <f t="shared" si="21"/>
        <v>30</v>
      </c>
      <c r="E153" s="77">
        <f t="shared" si="18"/>
        <v>64.099999999999994</v>
      </c>
      <c r="F153" s="79">
        <f t="shared" si="19"/>
        <v>1922.9999999999998</v>
      </c>
      <c r="G153" s="59" t="s">
        <v>8</v>
      </c>
      <c r="H153" s="59" t="str">
        <f t="shared" si="20"/>
        <v>00489747581TRLO1</v>
      </c>
      <c r="J153" t="s">
        <v>94</v>
      </c>
      <c r="K153" t="s">
        <v>95</v>
      </c>
      <c r="L153">
        <v>30</v>
      </c>
      <c r="M153">
        <v>64.099999999999994</v>
      </c>
      <c r="N153" t="s">
        <v>96</v>
      </c>
      <c r="O153" t="s">
        <v>2196</v>
      </c>
      <c r="P153" t="s">
        <v>97</v>
      </c>
      <c r="Q153" t="s">
        <v>2199</v>
      </c>
      <c r="R153">
        <v>20877</v>
      </c>
      <c r="S153">
        <v>1</v>
      </c>
      <c r="T153">
        <v>1</v>
      </c>
      <c r="U153">
        <v>0</v>
      </c>
      <c r="V153" t="s">
        <v>2198</v>
      </c>
      <c r="W153" t="s">
        <v>102</v>
      </c>
      <c r="X153">
        <v>1</v>
      </c>
      <c r="Y153">
        <v>0</v>
      </c>
      <c r="Z153">
        <v>0</v>
      </c>
      <c r="AB153" t="s">
        <v>103</v>
      </c>
      <c r="AC153" t="s">
        <v>32</v>
      </c>
      <c r="AD153">
        <v>1</v>
      </c>
      <c r="AE153" t="s">
        <v>2199</v>
      </c>
      <c r="AF153" t="s">
        <v>94</v>
      </c>
      <c r="AG153">
        <v>1</v>
      </c>
      <c r="AJ153" t="s">
        <v>104</v>
      </c>
      <c r="AK153" t="s">
        <v>104</v>
      </c>
      <c r="AL153" t="s">
        <v>32</v>
      </c>
      <c r="AM153" t="s">
        <v>105</v>
      </c>
      <c r="AN153" t="s">
        <v>31</v>
      </c>
      <c r="AP153">
        <v>0</v>
      </c>
    </row>
    <row r="154" spans="1:42">
      <c r="A154" s="61" t="e">
        <f>#REF!</f>
        <v>#REF!</v>
      </c>
      <c r="B154" s="57" t="str">
        <f t="shared" si="17"/>
        <v>15:25:24</v>
      </c>
      <c r="C154" s="57" t="s">
        <v>101</v>
      </c>
      <c r="D154" s="58">
        <f t="shared" si="21"/>
        <v>2</v>
      </c>
      <c r="E154" s="77">
        <f t="shared" si="18"/>
        <v>64.099999999999994</v>
      </c>
      <c r="F154" s="79">
        <f t="shared" si="19"/>
        <v>128.19999999999999</v>
      </c>
      <c r="G154" s="59" t="s">
        <v>8</v>
      </c>
      <c r="H154" s="59" t="str">
        <f t="shared" si="20"/>
        <v>00489750180TRLO1</v>
      </c>
      <c r="J154" t="s">
        <v>94</v>
      </c>
      <c r="K154" t="s">
        <v>95</v>
      </c>
      <c r="L154">
        <v>2</v>
      </c>
      <c r="M154">
        <v>64.099999999999994</v>
      </c>
      <c r="N154" t="s">
        <v>96</v>
      </c>
      <c r="O154" t="s">
        <v>2200</v>
      </c>
      <c r="P154" t="s">
        <v>97</v>
      </c>
      <c r="Q154" t="s">
        <v>2201</v>
      </c>
      <c r="R154">
        <v>20877</v>
      </c>
      <c r="S154">
        <v>1</v>
      </c>
      <c r="T154">
        <v>1</v>
      </c>
      <c r="U154">
        <v>0</v>
      </c>
      <c r="V154" t="s">
        <v>2198</v>
      </c>
      <c r="W154" t="s">
        <v>102</v>
      </c>
      <c r="X154">
        <v>1</v>
      </c>
      <c r="Y154">
        <v>0</v>
      </c>
      <c r="Z154">
        <v>0</v>
      </c>
      <c r="AB154" t="s">
        <v>103</v>
      </c>
      <c r="AC154" t="s">
        <v>32</v>
      </c>
      <c r="AD154">
        <v>1</v>
      </c>
      <c r="AE154" t="s">
        <v>2201</v>
      </c>
      <c r="AF154" t="s">
        <v>94</v>
      </c>
      <c r="AG154">
        <v>1</v>
      </c>
      <c r="AJ154" t="s">
        <v>104</v>
      </c>
      <c r="AK154" t="s">
        <v>104</v>
      </c>
      <c r="AL154" t="s">
        <v>32</v>
      </c>
      <c r="AM154" t="s">
        <v>105</v>
      </c>
      <c r="AN154" t="s">
        <v>31</v>
      </c>
      <c r="AP154">
        <v>0</v>
      </c>
    </row>
    <row r="155" spans="1:42">
      <c r="A155" s="61" t="e">
        <f>#REF!</f>
        <v>#REF!</v>
      </c>
      <c r="B155" s="57" t="str">
        <f t="shared" si="17"/>
        <v>15:34:48</v>
      </c>
      <c r="C155" s="57" t="s">
        <v>101</v>
      </c>
      <c r="D155" s="58">
        <f t="shared" si="21"/>
        <v>3</v>
      </c>
      <c r="E155" s="77">
        <f t="shared" si="18"/>
        <v>64.099999999999994</v>
      </c>
      <c r="F155" s="79">
        <f t="shared" si="19"/>
        <v>192.29999999999998</v>
      </c>
      <c r="G155" s="59" t="s">
        <v>8</v>
      </c>
      <c r="H155" s="59" t="str">
        <f t="shared" si="20"/>
        <v>00489759331TRLO1</v>
      </c>
      <c r="J155" t="s">
        <v>94</v>
      </c>
      <c r="K155" t="s">
        <v>95</v>
      </c>
      <c r="L155">
        <v>3</v>
      </c>
      <c r="M155">
        <v>64.099999999999994</v>
      </c>
      <c r="N155" t="s">
        <v>96</v>
      </c>
      <c r="O155" t="s">
        <v>2202</v>
      </c>
      <c r="P155" t="s">
        <v>97</v>
      </c>
      <c r="Q155" t="s">
        <v>2203</v>
      </c>
      <c r="R155">
        <v>20877</v>
      </c>
      <c r="S155">
        <v>1</v>
      </c>
      <c r="T155">
        <v>1</v>
      </c>
      <c r="U155">
        <v>0</v>
      </c>
      <c r="V155" t="s">
        <v>2198</v>
      </c>
      <c r="W155" t="s">
        <v>102</v>
      </c>
      <c r="X155">
        <v>1</v>
      </c>
      <c r="Y155">
        <v>0</v>
      </c>
      <c r="Z155">
        <v>0</v>
      </c>
      <c r="AB155" t="s">
        <v>103</v>
      </c>
      <c r="AC155" t="s">
        <v>32</v>
      </c>
      <c r="AD155">
        <v>1</v>
      </c>
      <c r="AE155" t="s">
        <v>2203</v>
      </c>
      <c r="AF155" t="s">
        <v>94</v>
      </c>
      <c r="AG155">
        <v>1</v>
      </c>
      <c r="AJ155" t="s">
        <v>104</v>
      </c>
      <c r="AK155" t="s">
        <v>104</v>
      </c>
      <c r="AL155" t="s">
        <v>32</v>
      </c>
      <c r="AM155" t="s">
        <v>105</v>
      </c>
      <c r="AN155" t="s">
        <v>31</v>
      </c>
      <c r="AP155">
        <v>0</v>
      </c>
    </row>
    <row r="156" spans="1:42">
      <c r="A156" s="61" t="e">
        <f>#REF!</f>
        <v>#REF!</v>
      </c>
      <c r="B156" s="57" t="str">
        <f t="shared" si="17"/>
        <v>15:34:48</v>
      </c>
      <c r="C156" s="57" t="s">
        <v>101</v>
      </c>
      <c r="D156" s="58">
        <f t="shared" si="21"/>
        <v>28</v>
      </c>
      <c r="E156" s="77">
        <f t="shared" si="18"/>
        <v>64.099999999999994</v>
      </c>
      <c r="F156" s="79">
        <f t="shared" si="19"/>
        <v>1794.7999999999997</v>
      </c>
      <c r="G156" s="59" t="s">
        <v>8</v>
      </c>
      <c r="H156" s="59" t="str">
        <f t="shared" si="20"/>
        <v>00489759330TRLO1</v>
      </c>
      <c r="J156" t="s">
        <v>94</v>
      </c>
      <c r="K156" t="s">
        <v>95</v>
      </c>
      <c r="L156">
        <v>28</v>
      </c>
      <c r="M156">
        <v>64.099999999999994</v>
      </c>
      <c r="N156" t="s">
        <v>96</v>
      </c>
      <c r="O156" t="s">
        <v>2202</v>
      </c>
      <c r="P156" t="s">
        <v>97</v>
      </c>
      <c r="Q156" t="s">
        <v>2204</v>
      </c>
      <c r="R156">
        <v>20877</v>
      </c>
      <c r="S156">
        <v>1</v>
      </c>
      <c r="T156">
        <v>1</v>
      </c>
      <c r="U156">
        <v>0</v>
      </c>
      <c r="V156" t="s">
        <v>2198</v>
      </c>
      <c r="W156" t="s">
        <v>102</v>
      </c>
      <c r="X156">
        <v>1</v>
      </c>
      <c r="Y156">
        <v>0</v>
      </c>
      <c r="Z156">
        <v>0</v>
      </c>
      <c r="AB156" t="s">
        <v>103</v>
      </c>
      <c r="AC156" t="s">
        <v>32</v>
      </c>
      <c r="AD156">
        <v>1</v>
      </c>
      <c r="AE156" t="s">
        <v>2204</v>
      </c>
      <c r="AF156" t="s">
        <v>94</v>
      </c>
      <c r="AG156">
        <v>1</v>
      </c>
      <c r="AJ156" t="s">
        <v>104</v>
      </c>
      <c r="AK156" t="s">
        <v>104</v>
      </c>
      <c r="AL156" t="s">
        <v>32</v>
      </c>
      <c r="AM156" t="s">
        <v>105</v>
      </c>
      <c r="AN156" t="s">
        <v>31</v>
      </c>
      <c r="AP156">
        <v>0</v>
      </c>
    </row>
    <row r="157" spans="1:42">
      <c r="A157" s="61" t="e">
        <f>#REF!</f>
        <v>#REF!</v>
      </c>
      <c r="B157" s="57" t="str">
        <f t="shared" si="17"/>
        <v>15:34:48</v>
      </c>
      <c r="C157" s="57" t="s">
        <v>101</v>
      </c>
      <c r="D157" s="58">
        <f t="shared" si="21"/>
        <v>30</v>
      </c>
      <c r="E157" s="77">
        <f t="shared" si="18"/>
        <v>64.099999999999994</v>
      </c>
      <c r="F157" s="79">
        <f t="shared" si="19"/>
        <v>1922.9999999999998</v>
      </c>
      <c r="G157" s="59" t="s">
        <v>8</v>
      </c>
      <c r="H157" s="59" t="str">
        <f t="shared" si="20"/>
        <v>00489759329TRLO1</v>
      </c>
      <c r="J157" t="s">
        <v>94</v>
      </c>
      <c r="K157" t="s">
        <v>95</v>
      </c>
      <c r="L157">
        <v>30</v>
      </c>
      <c r="M157">
        <v>64.099999999999994</v>
      </c>
      <c r="N157" t="s">
        <v>96</v>
      </c>
      <c r="O157" t="s">
        <v>2202</v>
      </c>
      <c r="P157" t="s">
        <v>97</v>
      </c>
      <c r="Q157" t="s">
        <v>2205</v>
      </c>
      <c r="R157">
        <v>20877</v>
      </c>
      <c r="S157">
        <v>1</v>
      </c>
      <c r="T157">
        <v>1</v>
      </c>
      <c r="U157">
        <v>0</v>
      </c>
      <c r="V157" t="s">
        <v>2198</v>
      </c>
      <c r="W157" t="s">
        <v>102</v>
      </c>
      <c r="X157">
        <v>1</v>
      </c>
      <c r="Y157">
        <v>0</v>
      </c>
      <c r="Z157">
        <v>0</v>
      </c>
      <c r="AB157" t="s">
        <v>103</v>
      </c>
      <c r="AC157" t="s">
        <v>32</v>
      </c>
      <c r="AD157">
        <v>1</v>
      </c>
      <c r="AE157" t="s">
        <v>2205</v>
      </c>
      <c r="AF157" t="s">
        <v>94</v>
      </c>
      <c r="AG157">
        <v>1</v>
      </c>
      <c r="AJ157" t="s">
        <v>104</v>
      </c>
      <c r="AK157" t="s">
        <v>104</v>
      </c>
      <c r="AL157" t="s">
        <v>32</v>
      </c>
      <c r="AM157" t="s">
        <v>105</v>
      </c>
      <c r="AN157" t="s">
        <v>31</v>
      </c>
      <c r="AP157">
        <v>0</v>
      </c>
    </row>
    <row r="158" spans="1:42">
      <c r="A158" s="61" t="e">
        <f>#REF!</f>
        <v>#REF!</v>
      </c>
      <c r="B158" s="57" t="str">
        <f t="shared" si="17"/>
        <v>15:43:23</v>
      </c>
      <c r="C158" s="57" t="s">
        <v>101</v>
      </c>
      <c r="D158" s="58">
        <f t="shared" si="21"/>
        <v>2</v>
      </c>
      <c r="E158" s="77">
        <f t="shared" si="18"/>
        <v>64.099999999999994</v>
      </c>
      <c r="F158" s="79">
        <f t="shared" si="19"/>
        <v>128.19999999999999</v>
      </c>
      <c r="G158" s="59" t="s">
        <v>8</v>
      </c>
      <c r="H158" s="59" t="str">
        <f t="shared" si="20"/>
        <v>00489768310TRLO1</v>
      </c>
      <c r="J158" t="s">
        <v>94</v>
      </c>
      <c r="K158" t="s">
        <v>95</v>
      </c>
      <c r="L158">
        <v>2</v>
      </c>
      <c r="M158">
        <v>64.099999999999994</v>
      </c>
      <c r="N158" t="s">
        <v>96</v>
      </c>
      <c r="O158" t="s">
        <v>2206</v>
      </c>
      <c r="P158" t="s">
        <v>97</v>
      </c>
      <c r="Q158" t="s">
        <v>2207</v>
      </c>
      <c r="R158">
        <v>20877</v>
      </c>
      <c r="S158">
        <v>1</v>
      </c>
      <c r="T158">
        <v>1</v>
      </c>
      <c r="U158">
        <v>0</v>
      </c>
      <c r="V158" t="s">
        <v>2198</v>
      </c>
      <c r="W158" t="s">
        <v>102</v>
      </c>
      <c r="X158">
        <v>1</v>
      </c>
      <c r="Y158">
        <v>0</v>
      </c>
      <c r="Z158">
        <v>0</v>
      </c>
      <c r="AB158" t="s">
        <v>103</v>
      </c>
      <c r="AC158" t="s">
        <v>32</v>
      </c>
      <c r="AD158">
        <v>1</v>
      </c>
      <c r="AE158" t="s">
        <v>2207</v>
      </c>
      <c r="AF158" t="s">
        <v>94</v>
      </c>
      <c r="AG158">
        <v>1</v>
      </c>
      <c r="AJ158" t="s">
        <v>104</v>
      </c>
      <c r="AK158" t="s">
        <v>104</v>
      </c>
      <c r="AL158" t="s">
        <v>32</v>
      </c>
      <c r="AM158" t="s">
        <v>105</v>
      </c>
      <c r="AN158" t="s">
        <v>31</v>
      </c>
      <c r="AP158">
        <v>0</v>
      </c>
    </row>
    <row r="159" spans="1:42">
      <c r="A159" s="61" t="e">
        <f>#REF!</f>
        <v>#REF!</v>
      </c>
      <c r="B159" s="57" t="str">
        <f t="shared" si="17"/>
        <v>15:58:34</v>
      </c>
      <c r="C159" s="57" t="s">
        <v>101</v>
      </c>
      <c r="D159" s="58">
        <f t="shared" si="21"/>
        <v>687</v>
      </c>
      <c r="E159" s="77">
        <f t="shared" si="18"/>
        <v>64.099999999999994</v>
      </c>
      <c r="F159" s="79">
        <f t="shared" si="19"/>
        <v>44036.7</v>
      </c>
      <c r="G159" s="59" t="s">
        <v>8</v>
      </c>
      <c r="H159" s="59" t="str">
        <f t="shared" si="20"/>
        <v>00489781573TRLO1</v>
      </c>
      <c r="J159" t="s">
        <v>1680</v>
      </c>
      <c r="K159" t="s">
        <v>95</v>
      </c>
      <c r="L159">
        <v>687</v>
      </c>
      <c r="M159">
        <v>64.099999999999994</v>
      </c>
      <c r="N159" t="s">
        <v>1681</v>
      </c>
      <c r="O159" t="s">
        <v>2208</v>
      </c>
      <c r="P159" t="s">
        <v>1683</v>
      </c>
      <c r="Q159" t="s">
        <v>2209</v>
      </c>
      <c r="R159">
        <v>20877</v>
      </c>
      <c r="S159">
        <v>1</v>
      </c>
      <c r="T159">
        <v>1</v>
      </c>
      <c r="U159">
        <v>0</v>
      </c>
      <c r="V159" t="s">
        <v>2006</v>
      </c>
      <c r="W159" t="s">
        <v>1686</v>
      </c>
      <c r="X159">
        <v>1</v>
      </c>
      <c r="Y159">
        <v>1</v>
      </c>
      <c r="Z159">
        <v>0</v>
      </c>
      <c r="AA159" t="s">
        <v>1683</v>
      </c>
      <c r="AB159" t="s">
        <v>1687</v>
      </c>
      <c r="AC159" t="s">
        <v>32</v>
      </c>
      <c r="AD159">
        <v>1</v>
      </c>
      <c r="AE159" t="s">
        <v>2209</v>
      </c>
      <c r="AF159" t="s">
        <v>1680</v>
      </c>
      <c r="AG159">
        <v>2</v>
      </c>
      <c r="AJ159" t="s">
        <v>104</v>
      </c>
      <c r="AK159" t="s">
        <v>104</v>
      </c>
      <c r="AL159" t="s">
        <v>32</v>
      </c>
      <c r="AM159" t="s">
        <v>105</v>
      </c>
      <c r="AN159" t="s">
        <v>31</v>
      </c>
      <c r="AP159">
        <v>0</v>
      </c>
    </row>
    <row r="160" spans="1:42">
      <c r="A160" s="61" t="e">
        <f>#REF!</f>
        <v>#REF!</v>
      </c>
      <c r="B160" s="57" t="e">
        <f t="shared" si="17"/>
        <v>#VALUE!</v>
      </c>
      <c r="C160" s="57" t="s">
        <v>101</v>
      </c>
      <c r="D160" s="58">
        <f t="shared" si="21"/>
        <v>0</v>
      </c>
      <c r="E160" s="77">
        <f t="shared" si="18"/>
        <v>0</v>
      </c>
      <c r="F160" s="79">
        <f t="shared" si="19"/>
        <v>0</v>
      </c>
      <c r="G160" s="59" t="s">
        <v>8</v>
      </c>
      <c r="H160" s="59">
        <f t="shared" si="20"/>
        <v>0</v>
      </c>
    </row>
    <row r="161" spans="1:8">
      <c r="A161" s="61" t="e">
        <f>#REF!</f>
        <v>#REF!</v>
      </c>
      <c r="B161" s="57" t="e">
        <f t="shared" si="17"/>
        <v>#VALUE!</v>
      </c>
      <c r="C161" s="57" t="s">
        <v>101</v>
      </c>
      <c r="D161" s="58">
        <f t="shared" si="21"/>
        <v>0</v>
      </c>
      <c r="E161" s="77">
        <f t="shared" si="18"/>
        <v>0</v>
      </c>
      <c r="F161" s="79">
        <f t="shared" si="19"/>
        <v>0</v>
      </c>
      <c r="G161" s="59" t="s">
        <v>8</v>
      </c>
      <c r="H161" s="59">
        <f t="shared" si="20"/>
        <v>0</v>
      </c>
    </row>
    <row r="162" spans="1:8">
      <c r="A162" s="61" t="e">
        <f>#REF!</f>
        <v>#REF!</v>
      </c>
      <c r="B162" s="57" t="e">
        <f t="shared" si="17"/>
        <v>#VALUE!</v>
      </c>
      <c r="C162" s="57" t="s">
        <v>101</v>
      </c>
      <c r="D162" s="58">
        <f t="shared" si="21"/>
        <v>0</v>
      </c>
      <c r="E162" s="77">
        <f t="shared" si="18"/>
        <v>0</v>
      </c>
      <c r="F162" s="79">
        <f t="shared" si="19"/>
        <v>0</v>
      </c>
      <c r="G162" s="59" t="s">
        <v>8</v>
      </c>
      <c r="H162" s="59">
        <f t="shared" si="20"/>
        <v>0</v>
      </c>
    </row>
    <row r="163" spans="1:8">
      <c r="A163" s="61" t="e">
        <f>#REF!</f>
        <v>#REF!</v>
      </c>
      <c r="B163" s="57" t="e">
        <f>MID(O163,FIND(" ",O163)+1,8)</f>
        <v>#VALUE!</v>
      </c>
      <c r="C163" s="57" t="s">
        <v>101</v>
      </c>
      <c r="D163" s="58">
        <f t="shared" si="21"/>
        <v>0</v>
      </c>
      <c r="E163" s="77">
        <f t="shared" si="18"/>
        <v>0</v>
      </c>
      <c r="F163" s="79">
        <f t="shared" si="19"/>
        <v>0</v>
      </c>
      <c r="G163" s="59" t="s">
        <v>8</v>
      </c>
      <c r="H163" s="59">
        <f t="shared" si="20"/>
        <v>0</v>
      </c>
    </row>
    <row r="164" spans="1:8">
      <c r="A164" s="61" t="e">
        <f>#REF!</f>
        <v>#REF!</v>
      </c>
      <c r="B164" s="57" t="e">
        <f t="shared" si="17"/>
        <v>#VALUE!</v>
      </c>
      <c r="C164" s="57" t="s">
        <v>101</v>
      </c>
      <c r="D164" s="58">
        <f t="shared" si="21"/>
        <v>0</v>
      </c>
      <c r="E164" s="77">
        <f t="shared" si="18"/>
        <v>0</v>
      </c>
      <c r="F164" s="79">
        <f t="shared" si="19"/>
        <v>0</v>
      </c>
      <c r="G164" s="59" t="s">
        <v>8</v>
      </c>
      <c r="H164" s="59">
        <f t="shared" si="20"/>
        <v>0</v>
      </c>
    </row>
    <row r="165" spans="1:8">
      <c r="A165" s="61" t="e">
        <f>#REF!</f>
        <v>#REF!</v>
      </c>
      <c r="B165" s="57" t="e">
        <f t="shared" si="17"/>
        <v>#VALUE!</v>
      </c>
      <c r="C165" s="57" t="s">
        <v>101</v>
      </c>
      <c r="D165" s="58">
        <f t="shared" si="21"/>
        <v>0</v>
      </c>
      <c r="E165" s="77">
        <f t="shared" si="18"/>
        <v>0</v>
      </c>
      <c r="F165" s="79">
        <f t="shared" si="19"/>
        <v>0</v>
      </c>
      <c r="G165" s="59" t="s">
        <v>8</v>
      </c>
      <c r="H165" s="59">
        <f t="shared" si="20"/>
        <v>0</v>
      </c>
    </row>
    <row r="166" spans="1:8">
      <c r="A166" s="61" t="e">
        <f>#REF!</f>
        <v>#REF!</v>
      </c>
      <c r="B166" s="57" t="e">
        <f t="shared" si="17"/>
        <v>#VALUE!</v>
      </c>
      <c r="C166" s="57" t="s">
        <v>101</v>
      </c>
      <c r="D166" s="58">
        <f t="shared" si="21"/>
        <v>0</v>
      </c>
      <c r="E166" s="77">
        <f t="shared" si="18"/>
        <v>0</v>
      </c>
      <c r="F166" s="79">
        <f t="shared" si="19"/>
        <v>0</v>
      </c>
      <c r="G166" s="59" t="s">
        <v>8</v>
      </c>
      <c r="H166" s="59">
        <f t="shared" si="20"/>
        <v>0</v>
      </c>
    </row>
    <row r="167" spans="1:8">
      <c r="A167" s="61" t="e">
        <f>#REF!</f>
        <v>#REF!</v>
      </c>
      <c r="B167" s="57" t="e">
        <f t="shared" si="17"/>
        <v>#VALUE!</v>
      </c>
      <c r="C167" s="57" t="s">
        <v>101</v>
      </c>
      <c r="D167" s="58">
        <f t="shared" si="21"/>
        <v>0</v>
      </c>
      <c r="E167" s="77">
        <f t="shared" si="18"/>
        <v>0</v>
      </c>
      <c r="F167" s="79">
        <f t="shared" si="19"/>
        <v>0</v>
      </c>
      <c r="G167" s="59" t="s">
        <v>8</v>
      </c>
      <c r="H167" s="59">
        <f t="shared" si="20"/>
        <v>0</v>
      </c>
    </row>
    <row r="168" spans="1:8">
      <c r="A168" s="61" t="e">
        <f>#REF!</f>
        <v>#REF!</v>
      </c>
      <c r="B168" s="57" t="e">
        <f t="shared" si="17"/>
        <v>#VALUE!</v>
      </c>
      <c r="C168" s="57" t="s">
        <v>101</v>
      </c>
      <c r="D168" s="58">
        <f t="shared" si="21"/>
        <v>0</v>
      </c>
      <c r="E168" s="77">
        <f t="shared" si="18"/>
        <v>0</v>
      </c>
      <c r="F168" s="79">
        <f t="shared" si="19"/>
        <v>0</v>
      </c>
      <c r="G168" s="59" t="s">
        <v>8</v>
      </c>
      <c r="H168" s="59">
        <f t="shared" si="20"/>
        <v>0</v>
      </c>
    </row>
    <row r="169" spans="1:8">
      <c r="A169" s="61" t="e">
        <f>#REF!</f>
        <v>#REF!</v>
      </c>
      <c r="B169" s="57" t="e">
        <f t="shared" si="17"/>
        <v>#VALUE!</v>
      </c>
      <c r="C169" s="57" t="s">
        <v>101</v>
      </c>
      <c r="D169" s="58">
        <f t="shared" si="21"/>
        <v>0</v>
      </c>
      <c r="E169" s="77">
        <f t="shared" si="18"/>
        <v>0</v>
      </c>
      <c r="F169" s="79">
        <f t="shared" si="19"/>
        <v>0</v>
      </c>
      <c r="G169" s="59" t="s">
        <v>8</v>
      </c>
      <c r="H169" s="59">
        <f t="shared" si="20"/>
        <v>0</v>
      </c>
    </row>
    <row r="170" spans="1:8">
      <c r="A170" s="61" t="e">
        <f>#REF!</f>
        <v>#REF!</v>
      </c>
      <c r="B170" s="57" t="e">
        <f t="shared" si="17"/>
        <v>#VALUE!</v>
      </c>
      <c r="C170" s="57" t="s">
        <v>101</v>
      </c>
      <c r="D170" s="58">
        <f t="shared" si="21"/>
        <v>0</v>
      </c>
      <c r="E170" s="77">
        <f t="shared" si="18"/>
        <v>0</v>
      </c>
      <c r="F170" s="79">
        <f t="shared" si="19"/>
        <v>0</v>
      </c>
      <c r="G170" s="59" t="s">
        <v>8</v>
      </c>
      <c r="H170" s="59">
        <f t="shared" si="20"/>
        <v>0</v>
      </c>
    </row>
    <row r="171" spans="1:8">
      <c r="A171" s="61" t="e">
        <f>#REF!</f>
        <v>#REF!</v>
      </c>
      <c r="B171" s="57" t="e">
        <f t="shared" si="17"/>
        <v>#VALUE!</v>
      </c>
      <c r="C171" s="57" t="s">
        <v>101</v>
      </c>
      <c r="D171" s="58">
        <f t="shared" si="21"/>
        <v>0</v>
      </c>
      <c r="E171" s="77">
        <f t="shared" si="18"/>
        <v>0</v>
      </c>
      <c r="F171" s="79">
        <f t="shared" si="19"/>
        <v>0</v>
      </c>
      <c r="G171" s="59" t="s">
        <v>8</v>
      </c>
      <c r="H171" s="59">
        <f t="shared" si="20"/>
        <v>0</v>
      </c>
    </row>
    <row r="172" spans="1:8">
      <c r="A172" s="61" t="e">
        <f>#REF!</f>
        <v>#REF!</v>
      </c>
      <c r="B172" s="57" t="e">
        <f t="shared" si="17"/>
        <v>#VALUE!</v>
      </c>
      <c r="C172" s="57" t="s">
        <v>101</v>
      </c>
      <c r="D172" s="58">
        <f t="shared" si="21"/>
        <v>0</v>
      </c>
      <c r="E172" s="77">
        <f t="shared" si="18"/>
        <v>0</v>
      </c>
      <c r="F172" s="79">
        <f t="shared" si="19"/>
        <v>0</v>
      </c>
      <c r="G172" s="59" t="s">
        <v>8</v>
      </c>
      <c r="H172" s="59">
        <f t="shared" si="20"/>
        <v>0</v>
      </c>
    </row>
    <row r="173" spans="1:8">
      <c r="A173" s="61" t="e">
        <f>#REF!</f>
        <v>#REF!</v>
      </c>
      <c r="B173" s="57" t="e">
        <f t="shared" si="17"/>
        <v>#VALUE!</v>
      </c>
      <c r="C173" s="57" t="s">
        <v>101</v>
      </c>
      <c r="D173" s="58">
        <f t="shared" si="21"/>
        <v>0</v>
      </c>
      <c r="E173" s="77">
        <f t="shared" si="18"/>
        <v>0</v>
      </c>
      <c r="F173" s="79">
        <f t="shared" si="19"/>
        <v>0</v>
      </c>
      <c r="G173" s="59" t="s">
        <v>8</v>
      </c>
      <c r="H173" s="59">
        <f t="shared" si="20"/>
        <v>0</v>
      </c>
    </row>
    <row r="174" spans="1:8">
      <c r="A174" s="61" t="e">
        <f>#REF!</f>
        <v>#REF!</v>
      </c>
      <c r="B174" s="57" t="e">
        <f t="shared" si="17"/>
        <v>#VALUE!</v>
      </c>
      <c r="C174" s="57" t="s">
        <v>101</v>
      </c>
      <c r="D174" s="58">
        <f t="shared" si="21"/>
        <v>0</v>
      </c>
      <c r="E174" s="77">
        <f t="shared" si="18"/>
        <v>0</v>
      </c>
      <c r="F174" s="79">
        <f t="shared" si="19"/>
        <v>0</v>
      </c>
      <c r="G174" s="59" t="s">
        <v>8</v>
      </c>
      <c r="H174" s="59">
        <f t="shared" si="20"/>
        <v>0</v>
      </c>
    </row>
    <row r="175" spans="1:8">
      <c r="A175" s="61" t="e">
        <f>#REF!</f>
        <v>#REF!</v>
      </c>
      <c r="B175" s="57" t="e">
        <f t="shared" si="17"/>
        <v>#VALUE!</v>
      </c>
      <c r="C175" s="57" t="s">
        <v>101</v>
      </c>
      <c r="D175" s="58">
        <f t="shared" si="21"/>
        <v>0</v>
      </c>
      <c r="E175" s="77">
        <f t="shared" si="18"/>
        <v>0</v>
      </c>
      <c r="F175" s="79">
        <f t="shared" si="19"/>
        <v>0</v>
      </c>
      <c r="G175" s="59" t="s">
        <v>8</v>
      </c>
      <c r="H175" s="59">
        <f t="shared" si="20"/>
        <v>0</v>
      </c>
    </row>
    <row r="176" spans="1:8">
      <c r="A176" s="61" t="e">
        <f>#REF!</f>
        <v>#REF!</v>
      </c>
      <c r="B176" s="57" t="e">
        <f t="shared" si="17"/>
        <v>#VALUE!</v>
      </c>
      <c r="C176" s="57" t="s">
        <v>101</v>
      </c>
      <c r="D176" s="58">
        <f t="shared" si="21"/>
        <v>0</v>
      </c>
      <c r="E176" s="77">
        <f t="shared" si="18"/>
        <v>0</v>
      </c>
      <c r="F176" s="79">
        <f t="shared" si="19"/>
        <v>0</v>
      </c>
      <c r="G176" s="59" t="s">
        <v>8</v>
      </c>
      <c r="H176" s="59">
        <f t="shared" si="20"/>
        <v>0</v>
      </c>
    </row>
    <row r="177" spans="1:8">
      <c r="A177" s="61" t="e">
        <f>#REF!</f>
        <v>#REF!</v>
      </c>
      <c r="B177" s="57" t="e">
        <f t="shared" si="17"/>
        <v>#VALUE!</v>
      </c>
      <c r="C177" s="57" t="s">
        <v>101</v>
      </c>
      <c r="D177" s="58">
        <f t="shared" si="21"/>
        <v>0</v>
      </c>
      <c r="E177" s="77">
        <f t="shared" si="18"/>
        <v>0</v>
      </c>
      <c r="F177" s="79">
        <f t="shared" si="19"/>
        <v>0</v>
      </c>
      <c r="G177" s="59" t="s">
        <v>8</v>
      </c>
      <c r="H177" s="59">
        <f t="shared" si="20"/>
        <v>0</v>
      </c>
    </row>
    <row r="178" spans="1:8">
      <c r="A178" s="61" t="e">
        <f>#REF!</f>
        <v>#REF!</v>
      </c>
      <c r="B178" s="57" t="e">
        <f t="shared" si="17"/>
        <v>#VALUE!</v>
      </c>
      <c r="C178" s="57" t="s">
        <v>101</v>
      </c>
      <c r="D178" s="58">
        <f t="shared" si="21"/>
        <v>0</v>
      </c>
      <c r="E178" s="77">
        <f t="shared" si="18"/>
        <v>0</v>
      </c>
      <c r="F178" s="79">
        <f t="shared" si="19"/>
        <v>0</v>
      </c>
      <c r="G178" s="59" t="s">
        <v>8</v>
      </c>
      <c r="H178" s="59">
        <f t="shared" si="20"/>
        <v>0</v>
      </c>
    </row>
    <row r="179" spans="1:8">
      <c r="A179" s="61" t="e">
        <f>#REF!</f>
        <v>#REF!</v>
      </c>
      <c r="B179" s="57" t="e">
        <f t="shared" si="17"/>
        <v>#VALUE!</v>
      </c>
      <c r="C179" s="57" t="s">
        <v>101</v>
      </c>
      <c r="D179" s="58">
        <f t="shared" si="21"/>
        <v>0</v>
      </c>
      <c r="E179" s="77">
        <f t="shared" si="18"/>
        <v>0</v>
      </c>
      <c r="F179" s="79">
        <f t="shared" si="19"/>
        <v>0</v>
      </c>
      <c r="G179" s="59" t="s">
        <v>8</v>
      </c>
      <c r="H179" s="59">
        <f t="shared" si="20"/>
        <v>0</v>
      </c>
    </row>
    <row r="180" spans="1:8">
      <c r="A180" s="61" t="e">
        <f>#REF!</f>
        <v>#REF!</v>
      </c>
      <c r="B180" s="57" t="e">
        <f t="shared" si="17"/>
        <v>#VALUE!</v>
      </c>
      <c r="C180" s="57" t="s">
        <v>101</v>
      </c>
      <c r="D180" s="58">
        <f t="shared" si="21"/>
        <v>0</v>
      </c>
      <c r="E180" s="77">
        <f t="shared" si="18"/>
        <v>0</v>
      </c>
      <c r="F180" s="79">
        <f t="shared" si="19"/>
        <v>0</v>
      </c>
      <c r="G180" s="59" t="s">
        <v>8</v>
      </c>
      <c r="H180" s="59">
        <f t="shared" si="20"/>
        <v>0</v>
      </c>
    </row>
    <row r="181" spans="1:8">
      <c r="A181" s="61" t="e">
        <f>#REF!</f>
        <v>#REF!</v>
      </c>
      <c r="B181" s="57" t="e">
        <f t="shared" ref="B181:B240" si="22">MID(O181,FIND(" ",O181)+1,8)</f>
        <v>#VALUE!</v>
      </c>
      <c r="C181" s="57" t="s">
        <v>101</v>
      </c>
      <c r="D181" s="58">
        <f t="shared" si="21"/>
        <v>0</v>
      </c>
      <c r="E181" s="77">
        <f t="shared" si="18"/>
        <v>0</v>
      </c>
      <c r="F181" s="79">
        <f t="shared" si="19"/>
        <v>0</v>
      </c>
      <c r="G181" s="59" t="s">
        <v>8</v>
      </c>
      <c r="H181" s="59">
        <f t="shared" si="20"/>
        <v>0</v>
      </c>
    </row>
    <row r="182" spans="1:8">
      <c r="A182" s="61" t="e">
        <f>#REF!</f>
        <v>#REF!</v>
      </c>
      <c r="B182" s="57" t="e">
        <f t="shared" si="22"/>
        <v>#VALUE!</v>
      </c>
      <c r="C182" s="57" t="s">
        <v>101</v>
      </c>
      <c r="D182" s="58">
        <f t="shared" si="21"/>
        <v>0</v>
      </c>
      <c r="E182" s="77">
        <f t="shared" ref="E182:E230" si="23">M182</f>
        <v>0</v>
      </c>
      <c r="F182" s="79">
        <f t="shared" ref="F182:F240" si="24">(D182*E182)</f>
        <v>0</v>
      </c>
      <c r="G182" s="59" t="s">
        <v>8</v>
      </c>
      <c r="H182" s="59">
        <f t="shared" ref="H182:H240" si="25">Q182</f>
        <v>0</v>
      </c>
    </row>
    <row r="183" spans="1:8">
      <c r="A183" s="61" t="e">
        <f>#REF!</f>
        <v>#REF!</v>
      </c>
      <c r="B183" s="57" t="e">
        <f t="shared" si="22"/>
        <v>#VALUE!</v>
      </c>
      <c r="C183" s="57" t="s">
        <v>101</v>
      </c>
      <c r="D183" s="58">
        <f t="shared" si="21"/>
        <v>0</v>
      </c>
      <c r="E183" s="77">
        <f t="shared" si="23"/>
        <v>0</v>
      </c>
      <c r="F183" s="79">
        <f t="shared" si="24"/>
        <v>0</v>
      </c>
      <c r="G183" s="59" t="s">
        <v>8</v>
      </c>
      <c r="H183" s="59">
        <f t="shared" si="25"/>
        <v>0</v>
      </c>
    </row>
    <row r="184" spans="1:8">
      <c r="A184" s="61" t="e">
        <f>#REF!</f>
        <v>#REF!</v>
      </c>
      <c r="B184" s="57" t="e">
        <f t="shared" si="22"/>
        <v>#VALUE!</v>
      </c>
      <c r="C184" s="57" t="s">
        <v>101</v>
      </c>
      <c r="D184" s="58">
        <f t="shared" si="21"/>
        <v>0</v>
      </c>
      <c r="E184" s="77">
        <f t="shared" si="23"/>
        <v>0</v>
      </c>
      <c r="F184" s="79">
        <f t="shared" si="24"/>
        <v>0</v>
      </c>
      <c r="G184" s="59" t="s">
        <v>8</v>
      </c>
      <c r="H184" s="59">
        <f t="shared" si="25"/>
        <v>0</v>
      </c>
    </row>
    <row r="185" spans="1:8">
      <c r="A185" s="61" t="e">
        <f>#REF!</f>
        <v>#REF!</v>
      </c>
      <c r="B185" s="57" t="e">
        <f t="shared" si="22"/>
        <v>#VALUE!</v>
      </c>
      <c r="C185" s="57" t="s">
        <v>101</v>
      </c>
      <c r="D185" s="58">
        <f t="shared" si="21"/>
        <v>0</v>
      </c>
      <c r="E185" s="77">
        <f t="shared" si="23"/>
        <v>0</v>
      </c>
      <c r="F185" s="79">
        <f t="shared" si="24"/>
        <v>0</v>
      </c>
      <c r="G185" s="59" t="s">
        <v>8</v>
      </c>
      <c r="H185" s="59">
        <f t="shared" si="25"/>
        <v>0</v>
      </c>
    </row>
    <row r="186" spans="1:8">
      <c r="A186" s="61" t="e">
        <f>#REF!</f>
        <v>#REF!</v>
      </c>
      <c r="B186" s="57" t="e">
        <f t="shared" si="22"/>
        <v>#VALUE!</v>
      </c>
      <c r="C186" s="57" t="s">
        <v>101</v>
      </c>
      <c r="D186" s="58">
        <f t="shared" si="21"/>
        <v>0</v>
      </c>
      <c r="E186" s="77">
        <f t="shared" si="23"/>
        <v>0</v>
      </c>
      <c r="F186" s="79">
        <f t="shared" si="24"/>
        <v>0</v>
      </c>
      <c r="G186" s="59" t="s">
        <v>8</v>
      </c>
      <c r="H186" s="59">
        <f t="shared" si="25"/>
        <v>0</v>
      </c>
    </row>
    <row r="187" spans="1:8">
      <c r="A187" s="61" t="e">
        <f>#REF!</f>
        <v>#REF!</v>
      </c>
      <c r="B187" s="57" t="e">
        <f t="shared" si="22"/>
        <v>#VALUE!</v>
      </c>
      <c r="C187" s="57" t="s">
        <v>101</v>
      </c>
      <c r="D187" s="58">
        <f t="shared" si="21"/>
        <v>0</v>
      </c>
      <c r="E187" s="77">
        <f t="shared" si="23"/>
        <v>0</v>
      </c>
      <c r="F187" s="79">
        <f t="shared" si="24"/>
        <v>0</v>
      </c>
      <c r="G187" s="59" t="s">
        <v>8</v>
      </c>
      <c r="H187" s="59">
        <f t="shared" si="25"/>
        <v>0</v>
      </c>
    </row>
    <row r="188" spans="1:8">
      <c r="A188" s="61" t="e">
        <f>#REF!</f>
        <v>#REF!</v>
      </c>
      <c r="B188" s="57" t="e">
        <f t="shared" si="22"/>
        <v>#VALUE!</v>
      </c>
      <c r="C188" s="57" t="s">
        <v>101</v>
      </c>
      <c r="D188" s="58">
        <f t="shared" si="21"/>
        <v>0</v>
      </c>
      <c r="E188" s="77">
        <f t="shared" si="23"/>
        <v>0</v>
      </c>
      <c r="F188" s="79">
        <f t="shared" si="24"/>
        <v>0</v>
      </c>
      <c r="G188" s="59" t="s">
        <v>8</v>
      </c>
      <c r="H188" s="59">
        <f t="shared" si="25"/>
        <v>0</v>
      </c>
    </row>
    <row r="189" spans="1:8">
      <c r="A189" s="61" t="e">
        <f>#REF!</f>
        <v>#REF!</v>
      </c>
      <c r="B189" s="57" t="e">
        <f t="shared" si="22"/>
        <v>#VALUE!</v>
      </c>
      <c r="C189" s="57" t="s">
        <v>101</v>
      </c>
      <c r="D189" s="58">
        <f t="shared" si="21"/>
        <v>0</v>
      </c>
      <c r="E189" s="77">
        <f t="shared" si="23"/>
        <v>0</v>
      </c>
      <c r="F189" s="79">
        <f t="shared" si="24"/>
        <v>0</v>
      </c>
      <c r="G189" s="59" t="s">
        <v>8</v>
      </c>
      <c r="H189" s="59">
        <f t="shared" si="25"/>
        <v>0</v>
      </c>
    </row>
    <row r="190" spans="1:8">
      <c r="A190" s="61" t="e">
        <f>#REF!</f>
        <v>#REF!</v>
      </c>
      <c r="B190" s="57" t="e">
        <f t="shared" si="22"/>
        <v>#VALUE!</v>
      </c>
      <c r="C190" s="57" t="s">
        <v>101</v>
      </c>
      <c r="D190" s="58">
        <f t="shared" si="21"/>
        <v>0</v>
      </c>
      <c r="E190" s="77">
        <f t="shared" si="23"/>
        <v>0</v>
      </c>
      <c r="F190" s="79">
        <f t="shared" si="24"/>
        <v>0</v>
      </c>
      <c r="G190" s="59" t="s">
        <v>8</v>
      </c>
      <c r="H190" s="59">
        <f t="shared" si="25"/>
        <v>0</v>
      </c>
    </row>
    <row r="191" spans="1:8">
      <c r="A191" s="61" t="e">
        <f>#REF!</f>
        <v>#REF!</v>
      </c>
      <c r="B191" s="57" t="e">
        <f t="shared" si="22"/>
        <v>#VALUE!</v>
      </c>
      <c r="C191" s="57" t="s">
        <v>101</v>
      </c>
      <c r="D191" s="58">
        <f t="shared" si="21"/>
        <v>0</v>
      </c>
      <c r="E191" s="77">
        <f t="shared" si="23"/>
        <v>0</v>
      </c>
      <c r="F191" s="79">
        <f t="shared" si="24"/>
        <v>0</v>
      </c>
      <c r="G191" s="59" t="s">
        <v>8</v>
      </c>
      <c r="H191" s="59">
        <f t="shared" si="25"/>
        <v>0</v>
      </c>
    </row>
    <row r="192" spans="1:8">
      <c r="A192" s="61" t="e">
        <f>#REF!</f>
        <v>#REF!</v>
      </c>
      <c r="B192" s="57" t="e">
        <f t="shared" si="22"/>
        <v>#VALUE!</v>
      </c>
      <c r="C192" s="57" t="s">
        <v>101</v>
      </c>
      <c r="D192" s="58">
        <f t="shared" si="21"/>
        <v>0</v>
      </c>
      <c r="E192" s="77">
        <f t="shared" si="23"/>
        <v>0</v>
      </c>
      <c r="F192" s="79">
        <f t="shared" si="24"/>
        <v>0</v>
      </c>
      <c r="G192" s="59" t="s">
        <v>8</v>
      </c>
      <c r="H192" s="59">
        <f t="shared" si="25"/>
        <v>0</v>
      </c>
    </row>
    <row r="193" spans="1:8">
      <c r="A193" s="61" t="e">
        <f>#REF!</f>
        <v>#REF!</v>
      </c>
      <c r="B193" s="57" t="e">
        <f t="shared" si="22"/>
        <v>#VALUE!</v>
      </c>
      <c r="C193" s="57" t="s">
        <v>101</v>
      </c>
      <c r="D193" s="58">
        <f t="shared" si="21"/>
        <v>0</v>
      </c>
      <c r="E193" s="77">
        <f t="shared" si="23"/>
        <v>0</v>
      </c>
      <c r="F193" s="79">
        <f t="shared" si="24"/>
        <v>0</v>
      </c>
      <c r="G193" s="59" t="s">
        <v>8</v>
      </c>
      <c r="H193" s="59">
        <f t="shared" si="25"/>
        <v>0</v>
      </c>
    </row>
    <row r="194" spans="1:8">
      <c r="A194" s="61" t="e">
        <f>#REF!</f>
        <v>#REF!</v>
      </c>
      <c r="B194" s="57" t="e">
        <f t="shared" si="22"/>
        <v>#VALUE!</v>
      </c>
      <c r="C194" s="57" t="s">
        <v>101</v>
      </c>
      <c r="D194" s="58">
        <f t="shared" si="21"/>
        <v>0</v>
      </c>
      <c r="E194" s="77">
        <f t="shared" si="23"/>
        <v>0</v>
      </c>
      <c r="F194" s="79">
        <f t="shared" si="24"/>
        <v>0</v>
      </c>
      <c r="G194" s="59" t="s">
        <v>8</v>
      </c>
      <c r="H194" s="59">
        <f t="shared" si="25"/>
        <v>0</v>
      </c>
    </row>
    <row r="195" spans="1:8">
      <c r="A195" s="61" t="e">
        <f>#REF!</f>
        <v>#REF!</v>
      </c>
      <c r="B195" s="57" t="e">
        <f t="shared" si="22"/>
        <v>#VALUE!</v>
      </c>
      <c r="C195" s="57" t="s">
        <v>101</v>
      </c>
      <c r="D195" s="58">
        <f t="shared" si="21"/>
        <v>0</v>
      </c>
      <c r="E195" s="77">
        <f t="shared" si="23"/>
        <v>0</v>
      </c>
      <c r="F195" s="79">
        <f t="shared" si="24"/>
        <v>0</v>
      </c>
      <c r="G195" s="59" t="s">
        <v>8</v>
      </c>
      <c r="H195" s="59">
        <f t="shared" si="25"/>
        <v>0</v>
      </c>
    </row>
    <row r="196" spans="1:8">
      <c r="A196" s="61" t="e">
        <f>#REF!</f>
        <v>#REF!</v>
      </c>
      <c r="B196" s="57" t="e">
        <f t="shared" si="22"/>
        <v>#VALUE!</v>
      </c>
      <c r="C196" s="57" t="s">
        <v>101</v>
      </c>
      <c r="D196" s="58">
        <f t="shared" si="21"/>
        <v>0</v>
      </c>
      <c r="E196" s="77">
        <f t="shared" si="23"/>
        <v>0</v>
      </c>
      <c r="F196" s="79">
        <f t="shared" si="24"/>
        <v>0</v>
      </c>
      <c r="G196" s="59" t="s">
        <v>8</v>
      </c>
      <c r="H196" s="59">
        <f t="shared" si="25"/>
        <v>0</v>
      </c>
    </row>
    <row r="197" spans="1:8">
      <c r="A197" s="61" t="e">
        <f>#REF!</f>
        <v>#REF!</v>
      </c>
      <c r="B197" s="57" t="e">
        <f t="shared" si="22"/>
        <v>#VALUE!</v>
      </c>
      <c r="C197" s="57" t="s">
        <v>101</v>
      </c>
      <c r="D197" s="58">
        <f t="shared" si="21"/>
        <v>0</v>
      </c>
      <c r="E197" s="77">
        <f t="shared" si="23"/>
        <v>0</v>
      </c>
      <c r="F197" s="79">
        <f t="shared" si="24"/>
        <v>0</v>
      </c>
      <c r="G197" s="59" t="s">
        <v>8</v>
      </c>
      <c r="H197" s="59">
        <f t="shared" si="25"/>
        <v>0</v>
      </c>
    </row>
    <row r="198" spans="1:8">
      <c r="A198" s="61" t="e">
        <f>#REF!</f>
        <v>#REF!</v>
      </c>
      <c r="B198" s="57" t="e">
        <f t="shared" si="22"/>
        <v>#VALUE!</v>
      </c>
      <c r="C198" s="57" t="s">
        <v>101</v>
      </c>
      <c r="D198" s="58">
        <f t="shared" si="21"/>
        <v>0</v>
      </c>
      <c r="E198" s="77">
        <f t="shared" si="23"/>
        <v>0</v>
      </c>
      <c r="F198" s="79">
        <f t="shared" si="24"/>
        <v>0</v>
      </c>
      <c r="G198" s="59" t="s">
        <v>8</v>
      </c>
      <c r="H198" s="59">
        <f t="shared" si="25"/>
        <v>0</v>
      </c>
    </row>
    <row r="199" spans="1:8">
      <c r="A199" s="61" t="e">
        <f>#REF!</f>
        <v>#REF!</v>
      </c>
      <c r="B199" s="57" t="e">
        <f t="shared" si="22"/>
        <v>#VALUE!</v>
      </c>
      <c r="C199" s="57" t="s">
        <v>101</v>
      </c>
      <c r="D199" s="58">
        <f t="shared" si="21"/>
        <v>0</v>
      </c>
      <c r="E199" s="77">
        <f t="shared" si="23"/>
        <v>0</v>
      </c>
      <c r="F199" s="79">
        <f t="shared" si="24"/>
        <v>0</v>
      </c>
      <c r="G199" s="59" t="s">
        <v>8</v>
      </c>
      <c r="H199" s="59">
        <f t="shared" si="25"/>
        <v>0</v>
      </c>
    </row>
    <row r="200" spans="1:8">
      <c r="A200" s="61" t="e">
        <f>#REF!</f>
        <v>#REF!</v>
      </c>
      <c r="B200" s="57" t="e">
        <f t="shared" si="22"/>
        <v>#VALUE!</v>
      </c>
      <c r="C200" s="57" t="s">
        <v>101</v>
      </c>
      <c r="D200" s="58">
        <f t="shared" si="21"/>
        <v>0</v>
      </c>
      <c r="E200" s="77">
        <f t="shared" si="23"/>
        <v>0</v>
      </c>
      <c r="F200" s="79">
        <f t="shared" si="24"/>
        <v>0</v>
      </c>
      <c r="G200" s="59" t="s">
        <v>8</v>
      </c>
      <c r="H200" s="59">
        <f t="shared" si="25"/>
        <v>0</v>
      </c>
    </row>
    <row r="201" spans="1:8">
      <c r="A201" s="61" t="e">
        <f>#REF!</f>
        <v>#REF!</v>
      </c>
      <c r="B201" s="57" t="e">
        <f t="shared" si="22"/>
        <v>#VALUE!</v>
      </c>
      <c r="C201" s="57" t="s">
        <v>101</v>
      </c>
      <c r="D201" s="58">
        <f t="shared" si="21"/>
        <v>0</v>
      </c>
      <c r="E201" s="77">
        <f t="shared" si="23"/>
        <v>0</v>
      </c>
      <c r="F201" s="79">
        <f t="shared" si="24"/>
        <v>0</v>
      </c>
      <c r="G201" s="59" t="s">
        <v>8</v>
      </c>
      <c r="H201" s="59">
        <f t="shared" si="25"/>
        <v>0</v>
      </c>
    </row>
    <row r="202" spans="1:8">
      <c r="A202" s="61" t="e">
        <f>#REF!</f>
        <v>#REF!</v>
      </c>
      <c r="B202" s="57" t="e">
        <f t="shared" si="22"/>
        <v>#VALUE!</v>
      </c>
      <c r="C202" s="57" t="s">
        <v>101</v>
      </c>
      <c r="D202" s="58">
        <f t="shared" si="21"/>
        <v>0</v>
      </c>
      <c r="E202" s="77">
        <f t="shared" si="23"/>
        <v>0</v>
      </c>
      <c r="F202" s="79">
        <f t="shared" si="24"/>
        <v>0</v>
      </c>
      <c r="G202" s="59" t="s">
        <v>8</v>
      </c>
      <c r="H202" s="59">
        <f t="shared" si="25"/>
        <v>0</v>
      </c>
    </row>
    <row r="203" spans="1:8">
      <c r="A203" s="61" t="e">
        <f>#REF!</f>
        <v>#REF!</v>
      </c>
      <c r="B203" s="57" t="e">
        <f t="shared" si="22"/>
        <v>#VALUE!</v>
      </c>
      <c r="C203" s="57" t="s">
        <v>101</v>
      </c>
      <c r="D203" s="58">
        <f t="shared" si="21"/>
        <v>0</v>
      </c>
      <c r="E203" s="77">
        <f t="shared" si="23"/>
        <v>0</v>
      </c>
      <c r="F203" s="79">
        <f t="shared" si="24"/>
        <v>0</v>
      </c>
      <c r="G203" s="59" t="s">
        <v>8</v>
      </c>
      <c r="H203" s="59">
        <f t="shared" si="25"/>
        <v>0</v>
      </c>
    </row>
    <row r="204" spans="1:8">
      <c r="A204" s="61" t="e">
        <f>#REF!</f>
        <v>#REF!</v>
      </c>
      <c r="B204" s="57" t="e">
        <f t="shared" si="22"/>
        <v>#VALUE!</v>
      </c>
      <c r="C204" s="57" t="s">
        <v>101</v>
      </c>
      <c r="D204" s="58">
        <f t="shared" si="21"/>
        <v>0</v>
      </c>
      <c r="E204" s="77">
        <f t="shared" si="23"/>
        <v>0</v>
      </c>
      <c r="F204" s="79">
        <f t="shared" si="24"/>
        <v>0</v>
      </c>
      <c r="G204" s="59" t="s">
        <v>8</v>
      </c>
      <c r="H204" s="59">
        <f t="shared" si="25"/>
        <v>0</v>
      </c>
    </row>
    <row r="205" spans="1:8">
      <c r="A205" s="61" t="e">
        <f>#REF!</f>
        <v>#REF!</v>
      </c>
      <c r="B205" s="57" t="e">
        <f t="shared" si="22"/>
        <v>#VALUE!</v>
      </c>
      <c r="C205" s="57" t="s">
        <v>101</v>
      </c>
      <c r="D205" s="58">
        <f t="shared" si="21"/>
        <v>0</v>
      </c>
      <c r="E205" s="77">
        <f t="shared" si="23"/>
        <v>0</v>
      </c>
      <c r="F205" s="79">
        <f t="shared" si="24"/>
        <v>0</v>
      </c>
      <c r="G205" s="59" t="s">
        <v>8</v>
      </c>
      <c r="H205" s="59">
        <f t="shared" si="25"/>
        <v>0</v>
      </c>
    </row>
    <row r="206" spans="1:8">
      <c r="A206" s="61" t="e">
        <f>#REF!</f>
        <v>#REF!</v>
      </c>
      <c r="B206" s="57" t="e">
        <f t="shared" si="22"/>
        <v>#VALUE!</v>
      </c>
      <c r="C206" s="57" t="s">
        <v>101</v>
      </c>
      <c r="D206" s="58">
        <f t="shared" ref="D206:D240" si="26">L206</f>
        <v>0</v>
      </c>
      <c r="E206" s="77">
        <f t="shared" si="23"/>
        <v>0</v>
      </c>
      <c r="F206" s="79">
        <f t="shared" si="24"/>
        <v>0</v>
      </c>
      <c r="G206" s="59" t="s">
        <v>8</v>
      </c>
      <c r="H206" s="59">
        <f t="shared" si="25"/>
        <v>0</v>
      </c>
    </row>
    <row r="207" spans="1:8">
      <c r="A207" s="61" t="e">
        <f>#REF!</f>
        <v>#REF!</v>
      </c>
      <c r="B207" s="57" t="e">
        <f t="shared" si="22"/>
        <v>#VALUE!</v>
      </c>
      <c r="C207" s="57" t="s">
        <v>101</v>
      </c>
      <c r="D207" s="58">
        <f t="shared" si="26"/>
        <v>0</v>
      </c>
      <c r="E207" s="77">
        <f t="shared" si="23"/>
        <v>0</v>
      </c>
      <c r="F207" s="79">
        <f t="shared" si="24"/>
        <v>0</v>
      </c>
      <c r="G207" s="59" t="s">
        <v>8</v>
      </c>
      <c r="H207" s="59">
        <f t="shared" si="25"/>
        <v>0</v>
      </c>
    </row>
    <row r="208" spans="1:8">
      <c r="A208" s="61" t="e">
        <f>#REF!</f>
        <v>#REF!</v>
      </c>
      <c r="B208" s="57" t="e">
        <f t="shared" si="22"/>
        <v>#VALUE!</v>
      </c>
      <c r="C208" s="57" t="s">
        <v>101</v>
      </c>
      <c r="D208" s="58">
        <f t="shared" si="26"/>
        <v>0</v>
      </c>
      <c r="E208" s="77">
        <f t="shared" si="23"/>
        <v>0</v>
      </c>
      <c r="F208" s="79">
        <f t="shared" si="24"/>
        <v>0</v>
      </c>
      <c r="G208" s="59" t="s">
        <v>8</v>
      </c>
      <c r="H208" s="59">
        <f t="shared" si="25"/>
        <v>0</v>
      </c>
    </row>
    <row r="209" spans="1:8">
      <c r="A209" s="61" t="e">
        <f>#REF!</f>
        <v>#REF!</v>
      </c>
      <c r="B209" s="57" t="e">
        <f t="shared" si="22"/>
        <v>#VALUE!</v>
      </c>
      <c r="C209" s="57" t="s">
        <v>101</v>
      </c>
      <c r="D209" s="58">
        <f t="shared" si="26"/>
        <v>0</v>
      </c>
      <c r="E209" s="77">
        <f t="shared" si="23"/>
        <v>0</v>
      </c>
      <c r="F209" s="79">
        <f t="shared" si="24"/>
        <v>0</v>
      </c>
      <c r="G209" s="59" t="s">
        <v>8</v>
      </c>
      <c r="H209" s="59">
        <f t="shared" si="25"/>
        <v>0</v>
      </c>
    </row>
    <row r="210" spans="1:8">
      <c r="A210" s="61" t="e">
        <f>#REF!</f>
        <v>#REF!</v>
      </c>
      <c r="B210" s="57" t="e">
        <f t="shared" si="22"/>
        <v>#VALUE!</v>
      </c>
      <c r="C210" s="57" t="s">
        <v>101</v>
      </c>
      <c r="D210" s="58">
        <f t="shared" si="26"/>
        <v>0</v>
      </c>
      <c r="E210" s="77">
        <f t="shared" si="23"/>
        <v>0</v>
      </c>
      <c r="F210" s="79">
        <f t="shared" si="24"/>
        <v>0</v>
      </c>
      <c r="G210" s="59" t="s">
        <v>8</v>
      </c>
      <c r="H210" s="59">
        <f t="shared" si="25"/>
        <v>0</v>
      </c>
    </row>
    <row r="211" spans="1:8">
      <c r="A211" s="61" t="e">
        <f>#REF!</f>
        <v>#REF!</v>
      </c>
      <c r="B211" s="57" t="e">
        <f t="shared" si="22"/>
        <v>#VALUE!</v>
      </c>
      <c r="C211" s="57" t="s">
        <v>101</v>
      </c>
      <c r="D211" s="58">
        <f t="shared" si="26"/>
        <v>0</v>
      </c>
      <c r="E211" s="77">
        <f t="shared" si="23"/>
        <v>0</v>
      </c>
      <c r="F211" s="79">
        <f t="shared" si="24"/>
        <v>0</v>
      </c>
      <c r="G211" s="59" t="s">
        <v>8</v>
      </c>
      <c r="H211" s="59">
        <f t="shared" si="25"/>
        <v>0</v>
      </c>
    </row>
    <row r="212" spans="1:8">
      <c r="A212" s="61" t="e">
        <f>#REF!</f>
        <v>#REF!</v>
      </c>
      <c r="B212" s="57" t="e">
        <f t="shared" si="22"/>
        <v>#VALUE!</v>
      </c>
      <c r="C212" s="57" t="s">
        <v>101</v>
      </c>
      <c r="D212" s="58">
        <f t="shared" si="26"/>
        <v>0</v>
      </c>
      <c r="E212" s="77">
        <f t="shared" si="23"/>
        <v>0</v>
      </c>
      <c r="F212" s="79">
        <f t="shared" si="24"/>
        <v>0</v>
      </c>
      <c r="G212" s="59" t="s">
        <v>8</v>
      </c>
      <c r="H212" s="59">
        <f t="shared" si="25"/>
        <v>0</v>
      </c>
    </row>
    <row r="213" spans="1:8">
      <c r="A213" s="61" t="e">
        <f>#REF!</f>
        <v>#REF!</v>
      </c>
      <c r="B213" s="57" t="e">
        <f t="shared" si="22"/>
        <v>#VALUE!</v>
      </c>
      <c r="C213" s="57" t="s">
        <v>101</v>
      </c>
      <c r="D213" s="58">
        <f t="shared" si="26"/>
        <v>0</v>
      </c>
      <c r="E213" s="77">
        <f t="shared" si="23"/>
        <v>0</v>
      </c>
      <c r="F213" s="79">
        <f t="shared" si="24"/>
        <v>0</v>
      </c>
      <c r="G213" s="59" t="s">
        <v>8</v>
      </c>
      <c r="H213" s="59">
        <f t="shared" si="25"/>
        <v>0</v>
      </c>
    </row>
    <row r="214" spans="1:8">
      <c r="A214" s="61" t="e">
        <f>#REF!</f>
        <v>#REF!</v>
      </c>
      <c r="B214" s="57" t="e">
        <f t="shared" si="22"/>
        <v>#VALUE!</v>
      </c>
      <c r="C214" s="57" t="s">
        <v>101</v>
      </c>
      <c r="D214" s="58">
        <f t="shared" si="26"/>
        <v>0</v>
      </c>
      <c r="E214" s="77">
        <f t="shared" si="23"/>
        <v>0</v>
      </c>
      <c r="F214" s="79">
        <f t="shared" si="24"/>
        <v>0</v>
      </c>
      <c r="G214" s="59" t="s">
        <v>8</v>
      </c>
      <c r="H214" s="59">
        <f t="shared" si="25"/>
        <v>0</v>
      </c>
    </row>
    <row r="215" spans="1:8">
      <c r="A215" s="61" t="e">
        <f>#REF!</f>
        <v>#REF!</v>
      </c>
      <c r="B215" s="57" t="e">
        <f t="shared" si="22"/>
        <v>#VALUE!</v>
      </c>
      <c r="C215" s="57" t="s">
        <v>101</v>
      </c>
      <c r="D215" s="58">
        <f t="shared" si="26"/>
        <v>0</v>
      </c>
      <c r="E215" s="77">
        <f t="shared" si="23"/>
        <v>0</v>
      </c>
      <c r="F215" s="79">
        <f t="shared" si="24"/>
        <v>0</v>
      </c>
      <c r="G215" s="59" t="s">
        <v>8</v>
      </c>
      <c r="H215" s="59">
        <f t="shared" si="25"/>
        <v>0</v>
      </c>
    </row>
    <row r="216" spans="1:8">
      <c r="A216" s="61" t="e">
        <f>#REF!</f>
        <v>#REF!</v>
      </c>
      <c r="B216" s="57" t="e">
        <f t="shared" si="22"/>
        <v>#VALUE!</v>
      </c>
      <c r="C216" s="57" t="s">
        <v>101</v>
      </c>
      <c r="D216" s="58">
        <f t="shared" si="26"/>
        <v>0</v>
      </c>
      <c r="E216" s="77">
        <f t="shared" si="23"/>
        <v>0</v>
      </c>
      <c r="F216" s="79">
        <f>(D216*E216)</f>
        <v>0</v>
      </c>
      <c r="G216" s="59" t="s">
        <v>8</v>
      </c>
      <c r="H216" s="59">
        <f t="shared" si="25"/>
        <v>0</v>
      </c>
    </row>
    <row r="217" spans="1:8">
      <c r="A217" s="61" t="e">
        <f>#REF!</f>
        <v>#REF!</v>
      </c>
      <c r="B217" s="57" t="e">
        <f t="shared" si="22"/>
        <v>#VALUE!</v>
      </c>
      <c r="C217" s="57" t="s">
        <v>101</v>
      </c>
      <c r="D217" s="58">
        <f t="shared" si="26"/>
        <v>0</v>
      </c>
      <c r="E217" s="77">
        <f t="shared" si="23"/>
        <v>0</v>
      </c>
      <c r="F217" s="79">
        <f t="shared" si="24"/>
        <v>0</v>
      </c>
      <c r="G217" s="59" t="s">
        <v>8</v>
      </c>
      <c r="H217" s="59">
        <f>Q217</f>
        <v>0</v>
      </c>
    </row>
    <row r="218" spans="1:8">
      <c r="A218" s="61" t="e">
        <f>#REF!</f>
        <v>#REF!</v>
      </c>
      <c r="B218" s="57" t="e">
        <f t="shared" si="22"/>
        <v>#VALUE!</v>
      </c>
      <c r="C218" s="57" t="s">
        <v>101</v>
      </c>
      <c r="D218" s="58">
        <f t="shared" si="26"/>
        <v>0</v>
      </c>
      <c r="E218" s="77">
        <f t="shared" si="23"/>
        <v>0</v>
      </c>
      <c r="F218" s="79">
        <f t="shared" si="24"/>
        <v>0</v>
      </c>
      <c r="G218" s="59" t="s">
        <v>8</v>
      </c>
      <c r="H218" s="59">
        <f t="shared" si="25"/>
        <v>0</v>
      </c>
    </row>
    <row r="219" spans="1:8">
      <c r="A219" s="61" t="e">
        <f>#REF!</f>
        <v>#REF!</v>
      </c>
      <c r="B219" s="57" t="e">
        <f t="shared" si="22"/>
        <v>#VALUE!</v>
      </c>
      <c r="C219" s="57" t="s">
        <v>101</v>
      </c>
      <c r="D219" s="58">
        <f t="shared" si="26"/>
        <v>0</v>
      </c>
      <c r="E219" s="77">
        <f t="shared" si="23"/>
        <v>0</v>
      </c>
      <c r="F219" s="79">
        <f t="shared" si="24"/>
        <v>0</v>
      </c>
      <c r="G219" s="59" t="s">
        <v>8</v>
      </c>
      <c r="H219" s="59">
        <f t="shared" si="25"/>
        <v>0</v>
      </c>
    </row>
    <row r="220" spans="1:8">
      <c r="A220" s="61" t="e">
        <f>#REF!</f>
        <v>#REF!</v>
      </c>
      <c r="B220" s="57" t="e">
        <f t="shared" si="22"/>
        <v>#VALUE!</v>
      </c>
      <c r="C220" s="57" t="s">
        <v>101</v>
      </c>
      <c r="D220" s="58">
        <f t="shared" si="26"/>
        <v>0</v>
      </c>
      <c r="E220" s="77">
        <f t="shared" si="23"/>
        <v>0</v>
      </c>
      <c r="F220" s="79">
        <f t="shared" si="24"/>
        <v>0</v>
      </c>
      <c r="G220" s="59" t="s">
        <v>8</v>
      </c>
      <c r="H220" s="59">
        <f t="shared" si="25"/>
        <v>0</v>
      </c>
    </row>
    <row r="221" spans="1:8">
      <c r="A221" s="61" t="e">
        <f>#REF!</f>
        <v>#REF!</v>
      </c>
      <c r="B221" s="57" t="e">
        <f t="shared" si="22"/>
        <v>#VALUE!</v>
      </c>
      <c r="C221" s="57" t="s">
        <v>101</v>
      </c>
      <c r="D221" s="58">
        <f t="shared" si="26"/>
        <v>0</v>
      </c>
      <c r="E221" s="77">
        <f t="shared" si="23"/>
        <v>0</v>
      </c>
      <c r="F221" s="79">
        <f t="shared" si="24"/>
        <v>0</v>
      </c>
      <c r="G221" s="59" t="s">
        <v>8</v>
      </c>
      <c r="H221" s="59">
        <f t="shared" si="25"/>
        <v>0</v>
      </c>
    </row>
    <row r="222" spans="1:8">
      <c r="A222" s="61" t="e">
        <f>#REF!</f>
        <v>#REF!</v>
      </c>
      <c r="B222" s="57" t="e">
        <f t="shared" si="22"/>
        <v>#VALUE!</v>
      </c>
      <c r="C222" s="57" t="s">
        <v>101</v>
      </c>
      <c r="D222" s="58">
        <f t="shared" si="26"/>
        <v>0</v>
      </c>
      <c r="E222" s="77">
        <f t="shared" si="23"/>
        <v>0</v>
      </c>
      <c r="F222" s="79">
        <f t="shared" si="24"/>
        <v>0</v>
      </c>
      <c r="G222" s="59" t="s">
        <v>8</v>
      </c>
      <c r="H222" s="59">
        <f t="shared" si="25"/>
        <v>0</v>
      </c>
    </row>
    <row r="223" spans="1:8">
      <c r="A223" s="61" t="e">
        <f>#REF!</f>
        <v>#REF!</v>
      </c>
      <c r="B223" s="57" t="e">
        <f t="shared" si="22"/>
        <v>#VALUE!</v>
      </c>
      <c r="C223" s="57" t="s">
        <v>101</v>
      </c>
      <c r="D223" s="58">
        <f t="shared" si="26"/>
        <v>0</v>
      </c>
      <c r="E223" s="77">
        <f t="shared" si="23"/>
        <v>0</v>
      </c>
      <c r="F223" s="79">
        <f t="shared" si="24"/>
        <v>0</v>
      </c>
      <c r="G223" s="59" t="s">
        <v>8</v>
      </c>
      <c r="H223" s="59">
        <f t="shared" si="25"/>
        <v>0</v>
      </c>
    </row>
    <row r="224" spans="1:8">
      <c r="A224" s="61" t="e">
        <f>#REF!</f>
        <v>#REF!</v>
      </c>
      <c r="B224" s="57" t="e">
        <f t="shared" si="22"/>
        <v>#VALUE!</v>
      </c>
      <c r="C224" s="57" t="s">
        <v>101</v>
      </c>
      <c r="D224" s="58">
        <f t="shared" si="26"/>
        <v>0</v>
      </c>
      <c r="E224" s="77">
        <f t="shared" si="23"/>
        <v>0</v>
      </c>
      <c r="F224" s="79">
        <f t="shared" si="24"/>
        <v>0</v>
      </c>
      <c r="G224" s="59" t="s">
        <v>8</v>
      </c>
      <c r="H224" s="59">
        <f t="shared" si="25"/>
        <v>0</v>
      </c>
    </row>
    <row r="225" spans="1:8">
      <c r="A225" s="61" t="e">
        <f>#REF!</f>
        <v>#REF!</v>
      </c>
      <c r="B225" s="57" t="e">
        <f t="shared" si="22"/>
        <v>#VALUE!</v>
      </c>
      <c r="C225" s="57" t="s">
        <v>101</v>
      </c>
      <c r="D225" s="58">
        <f t="shared" si="26"/>
        <v>0</v>
      </c>
      <c r="E225" s="77">
        <f t="shared" si="23"/>
        <v>0</v>
      </c>
      <c r="F225" s="79">
        <f t="shared" si="24"/>
        <v>0</v>
      </c>
      <c r="G225" s="59" t="s">
        <v>8</v>
      </c>
      <c r="H225" s="59">
        <f t="shared" si="25"/>
        <v>0</v>
      </c>
    </row>
    <row r="226" spans="1:8">
      <c r="A226" s="61" t="e">
        <f>#REF!</f>
        <v>#REF!</v>
      </c>
      <c r="B226" s="57" t="e">
        <f t="shared" si="22"/>
        <v>#VALUE!</v>
      </c>
      <c r="C226" s="57" t="s">
        <v>101</v>
      </c>
      <c r="D226" s="58">
        <f t="shared" si="26"/>
        <v>0</v>
      </c>
      <c r="E226" s="77">
        <f t="shared" si="23"/>
        <v>0</v>
      </c>
      <c r="F226" s="79">
        <f t="shared" si="24"/>
        <v>0</v>
      </c>
      <c r="G226" s="59" t="s">
        <v>8</v>
      </c>
      <c r="H226" s="59">
        <f t="shared" si="25"/>
        <v>0</v>
      </c>
    </row>
    <row r="227" spans="1:8">
      <c r="A227" s="61" t="e">
        <f>#REF!</f>
        <v>#REF!</v>
      </c>
      <c r="B227" s="57" t="e">
        <f t="shared" si="22"/>
        <v>#VALUE!</v>
      </c>
      <c r="C227" s="57" t="s">
        <v>101</v>
      </c>
      <c r="D227" s="58">
        <f t="shared" si="26"/>
        <v>0</v>
      </c>
      <c r="E227" s="77">
        <f t="shared" si="23"/>
        <v>0</v>
      </c>
      <c r="F227" s="79">
        <f t="shared" si="24"/>
        <v>0</v>
      </c>
      <c r="G227" s="59" t="s">
        <v>8</v>
      </c>
      <c r="H227" s="59">
        <f t="shared" si="25"/>
        <v>0</v>
      </c>
    </row>
    <row r="228" spans="1:8">
      <c r="A228" s="61" t="e">
        <f>#REF!</f>
        <v>#REF!</v>
      </c>
      <c r="B228" s="57" t="e">
        <f t="shared" si="22"/>
        <v>#VALUE!</v>
      </c>
      <c r="C228" s="57" t="s">
        <v>101</v>
      </c>
      <c r="D228" s="58">
        <f t="shared" si="26"/>
        <v>0</v>
      </c>
      <c r="E228" s="77">
        <f t="shared" si="23"/>
        <v>0</v>
      </c>
      <c r="F228" s="79">
        <f t="shared" si="24"/>
        <v>0</v>
      </c>
      <c r="G228" s="59" t="s">
        <v>8</v>
      </c>
      <c r="H228" s="59">
        <f t="shared" si="25"/>
        <v>0</v>
      </c>
    </row>
    <row r="229" spans="1:8">
      <c r="A229" s="61" t="e">
        <f>#REF!</f>
        <v>#REF!</v>
      </c>
      <c r="B229" s="57" t="e">
        <f t="shared" si="22"/>
        <v>#VALUE!</v>
      </c>
      <c r="C229" s="57" t="s">
        <v>101</v>
      </c>
      <c r="D229" s="58">
        <f t="shared" si="26"/>
        <v>0</v>
      </c>
      <c r="E229" s="77">
        <f t="shared" si="23"/>
        <v>0</v>
      </c>
      <c r="F229" s="79">
        <f t="shared" si="24"/>
        <v>0</v>
      </c>
      <c r="G229" s="59" t="s">
        <v>8</v>
      </c>
      <c r="H229" s="59">
        <f t="shared" si="25"/>
        <v>0</v>
      </c>
    </row>
    <row r="230" spans="1:8">
      <c r="A230" s="61" t="e">
        <f>#REF!</f>
        <v>#REF!</v>
      </c>
      <c r="B230" s="57" t="e">
        <f t="shared" si="22"/>
        <v>#VALUE!</v>
      </c>
      <c r="C230" s="57" t="s">
        <v>101</v>
      </c>
      <c r="D230" s="58">
        <f t="shared" si="26"/>
        <v>0</v>
      </c>
      <c r="E230" s="77">
        <f t="shared" si="23"/>
        <v>0</v>
      </c>
      <c r="F230" s="79">
        <f t="shared" si="24"/>
        <v>0</v>
      </c>
      <c r="G230" s="59" t="s">
        <v>8</v>
      </c>
      <c r="H230" s="59">
        <f t="shared" si="25"/>
        <v>0</v>
      </c>
    </row>
    <row r="231" spans="1:8">
      <c r="A231" s="61" t="e">
        <f>#REF!</f>
        <v>#REF!</v>
      </c>
      <c r="B231" s="57" t="e">
        <f t="shared" si="22"/>
        <v>#VALUE!</v>
      </c>
      <c r="C231" s="57" t="s">
        <v>101</v>
      </c>
      <c r="D231" s="58">
        <f t="shared" si="26"/>
        <v>0</v>
      </c>
      <c r="E231" s="77">
        <f t="shared" ref="E231:E240" si="27">M231</f>
        <v>0</v>
      </c>
      <c r="F231" s="79">
        <f t="shared" si="24"/>
        <v>0</v>
      </c>
      <c r="G231" s="59" t="s">
        <v>8</v>
      </c>
      <c r="H231" s="59">
        <f t="shared" si="25"/>
        <v>0</v>
      </c>
    </row>
    <row r="232" spans="1:8">
      <c r="A232" s="61" t="e">
        <f>#REF!</f>
        <v>#REF!</v>
      </c>
      <c r="B232" s="57" t="e">
        <f t="shared" si="22"/>
        <v>#VALUE!</v>
      </c>
      <c r="C232" s="57" t="s">
        <v>101</v>
      </c>
      <c r="D232" s="58">
        <f t="shared" si="26"/>
        <v>0</v>
      </c>
      <c r="E232" s="77">
        <f t="shared" si="27"/>
        <v>0</v>
      </c>
      <c r="F232" s="79">
        <f t="shared" si="24"/>
        <v>0</v>
      </c>
      <c r="G232" s="59" t="s">
        <v>8</v>
      </c>
      <c r="H232" s="59">
        <f t="shared" si="25"/>
        <v>0</v>
      </c>
    </row>
    <row r="233" spans="1:8">
      <c r="A233" s="61" t="e">
        <f>#REF!</f>
        <v>#REF!</v>
      </c>
      <c r="B233" s="57" t="e">
        <f t="shared" si="22"/>
        <v>#VALUE!</v>
      </c>
      <c r="C233" s="57" t="s">
        <v>101</v>
      </c>
      <c r="D233" s="58">
        <f t="shared" si="26"/>
        <v>0</v>
      </c>
      <c r="E233" s="77">
        <f t="shared" si="27"/>
        <v>0</v>
      </c>
      <c r="F233" s="79">
        <f t="shared" si="24"/>
        <v>0</v>
      </c>
      <c r="G233" s="59" t="s">
        <v>8</v>
      </c>
      <c r="H233" s="59">
        <f t="shared" si="25"/>
        <v>0</v>
      </c>
    </row>
    <row r="234" spans="1:8">
      <c r="A234" s="61" t="e">
        <f>#REF!</f>
        <v>#REF!</v>
      </c>
      <c r="B234" s="57" t="e">
        <f t="shared" si="22"/>
        <v>#VALUE!</v>
      </c>
      <c r="C234" s="57" t="s">
        <v>101</v>
      </c>
      <c r="D234" s="58">
        <f t="shared" si="26"/>
        <v>0</v>
      </c>
      <c r="E234" s="77">
        <f t="shared" si="27"/>
        <v>0</v>
      </c>
      <c r="F234" s="79">
        <f t="shared" si="24"/>
        <v>0</v>
      </c>
      <c r="G234" s="59" t="s">
        <v>8</v>
      </c>
      <c r="H234" s="59">
        <f t="shared" si="25"/>
        <v>0</v>
      </c>
    </row>
    <row r="235" spans="1:8">
      <c r="A235" s="61" t="e">
        <f>#REF!</f>
        <v>#REF!</v>
      </c>
      <c r="B235" s="57" t="e">
        <f t="shared" si="22"/>
        <v>#VALUE!</v>
      </c>
      <c r="C235" s="57" t="s">
        <v>101</v>
      </c>
      <c r="D235" s="58">
        <f t="shared" si="26"/>
        <v>0</v>
      </c>
      <c r="E235" s="77">
        <f t="shared" si="27"/>
        <v>0</v>
      </c>
      <c r="F235" s="79">
        <f t="shared" si="24"/>
        <v>0</v>
      </c>
      <c r="G235" s="59" t="s">
        <v>8</v>
      </c>
      <c r="H235" s="59">
        <f t="shared" si="25"/>
        <v>0</v>
      </c>
    </row>
    <row r="236" spans="1:8">
      <c r="A236" s="61" t="e">
        <f>#REF!</f>
        <v>#REF!</v>
      </c>
      <c r="B236" s="57" t="e">
        <f t="shared" si="22"/>
        <v>#VALUE!</v>
      </c>
      <c r="C236" s="57" t="s">
        <v>101</v>
      </c>
      <c r="D236" s="58">
        <f t="shared" si="26"/>
        <v>0</v>
      </c>
      <c r="E236" s="77">
        <f t="shared" si="27"/>
        <v>0</v>
      </c>
      <c r="F236" s="79">
        <f t="shared" si="24"/>
        <v>0</v>
      </c>
      <c r="G236" s="59" t="s">
        <v>8</v>
      </c>
      <c r="H236" s="59">
        <f t="shared" si="25"/>
        <v>0</v>
      </c>
    </row>
    <row r="237" spans="1:8">
      <c r="A237" s="61" t="e">
        <f>#REF!</f>
        <v>#REF!</v>
      </c>
      <c r="B237" s="57" t="e">
        <f t="shared" si="22"/>
        <v>#VALUE!</v>
      </c>
      <c r="C237" s="57" t="s">
        <v>101</v>
      </c>
      <c r="D237" s="58">
        <f t="shared" si="26"/>
        <v>0</v>
      </c>
      <c r="E237" s="77">
        <f t="shared" si="27"/>
        <v>0</v>
      </c>
      <c r="F237" s="79">
        <f t="shared" si="24"/>
        <v>0</v>
      </c>
      <c r="G237" s="59" t="s">
        <v>8</v>
      </c>
      <c r="H237" s="59">
        <f t="shared" si="25"/>
        <v>0</v>
      </c>
    </row>
    <row r="238" spans="1:8">
      <c r="A238" s="61" t="e">
        <f>#REF!</f>
        <v>#REF!</v>
      </c>
      <c r="B238" s="57" t="e">
        <f t="shared" si="22"/>
        <v>#VALUE!</v>
      </c>
      <c r="C238" s="57" t="s">
        <v>101</v>
      </c>
      <c r="D238" s="58">
        <f t="shared" si="26"/>
        <v>0</v>
      </c>
      <c r="E238" s="77">
        <f t="shared" si="27"/>
        <v>0</v>
      </c>
      <c r="F238" s="79">
        <f t="shared" si="24"/>
        <v>0</v>
      </c>
      <c r="G238" s="59" t="s">
        <v>8</v>
      </c>
      <c r="H238" s="59">
        <f t="shared" si="25"/>
        <v>0</v>
      </c>
    </row>
    <row r="239" spans="1:8">
      <c r="A239" s="61" t="e">
        <f>#REF!</f>
        <v>#REF!</v>
      </c>
      <c r="B239" s="57" t="e">
        <f t="shared" si="22"/>
        <v>#VALUE!</v>
      </c>
      <c r="C239" s="57" t="s">
        <v>101</v>
      </c>
      <c r="D239" s="58">
        <f t="shared" si="26"/>
        <v>0</v>
      </c>
      <c r="E239" s="77">
        <f t="shared" si="27"/>
        <v>0</v>
      </c>
      <c r="F239" s="79">
        <f t="shared" si="24"/>
        <v>0</v>
      </c>
      <c r="G239" s="59" t="s">
        <v>8</v>
      </c>
      <c r="H239" s="59">
        <f t="shared" si="25"/>
        <v>0</v>
      </c>
    </row>
    <row r="240" spans="1:8">
      <c r="A240" s="61" t="e">
        <f>#REF!</f>
        <v>#REF!</v>
      </c>
      <c r="B240" s="57" t="e">
        <f t="shared" si="22"/>
        <v>#VALUE!</v>
      </c>
      <c r="C240" s="57" t="s">
        <v>101</v>
      </c>
      <c r="D240" s="58">
        <f t="shared" si="26"/>
        <v>0</v>
      </c>
      <c r="E240" s="77">
        <f t="shared" si="27"/>
        <v>0</v>
      </c>
      <c r="F240" s="79">
        <f t="shared" si="24"/>
        <v>0</v>
      </c>
      <c r="G240" s="59" t="s">
        <v>8</v>
      </c>
      <c r="H240" s="59">
        <f t="shared" si="25"/>
        <v>0</v>
      </c>
    </row>
    <row r="241" spans="1:8">
      <c r="A241" s="61" t="e">
        <f>#REF!</f>
        <v>#REF!</v>
      </c>
      <c r="B241" s="57" t="e">
        <f t="shared" ref="B241:B303" si="28">MID(O241,FIND(" ",O241)+1,8)</f>
        <v>#VALUE!</v>
      </c>
      <c r="C241" s="57" t="s">
        <v>101</v>
      </c>
      <c r="D241" s="58">
        <f t="shared" ref="D241:D303" si="29">L241</f>
        <v>0</v>
      </c>
      <c r="E241" s="77">
        <f t="shared" ref="E241:E303" si="30">M241</f>
        <v>0</v>
      </c>
      <c r="F241" s="79">
        <f t="shared" ref="F241:F303" si="31">(D241*E241)</f>
        <v>0</v>
      </c>
      <c r="G241" s="59" t="s">
        <v>8</v>
      </c>
      <c r="H241" s="59">
        <f t="shared" ref="H241:H303" si="32">Q241</f>
        <v>0</v>
      </c>
    </row>
    <row r="242" spans="1:8">
      <c r="A242" s="61" t="e">
        <f>#REF!</f>
        <v>#REF!</v>
      </c>
      <c r="B242" s="57" t="e">
        <f t="shared" si="28"/>
        <v>#VALUE!</v>
      </c>
      <c r="C242" s="57" t="s">
        <v>101</v>
      </c>
      <c r="D242" s="58">
        <f t="shared" si="29"/>
        <v>0</v>
      </c>
      <c r="E242" s="77">
        <f t="shared" si="30"/>
        <v>0</v>
      </c>
      <c r="F242" s="79">
        <f t="shared" si="31"/>
        <v>0</v>
      </c>
      <c r="G242" s="59" t="s">
        <v>8</v>
      </c>
      <c r="H242" s="59">
        <f t="shared" si="32"/>
        <v>0</v>
      </c>
    </row>
    <row r="243" spans="1:8">
      <c r="A243" s="61" t="e">
        <f>#REF!</f>
        <v>#REF!</v>
      </c>
      <c r="B243" s="57" t="e">
        <f t="shared" si="28"/>
        <v>#VALUE!</v>
      </c>
      <c r="C243" s="57" t="s">
        <v>101</v>
      </c>
      <c r="D243" s="58">
        <f t="shared" si="29"/>
        <v>0</v>
      </c>
      <c r="E243" s="77">
        <f t="shared" si="30"/>
        <v>0</v>
      </c>
      <c r="F243" s="79">
        <f t="shared" si="31"/>
        <v>0</v>
      </c>
      <c r="G243" s="59" t="s">
        <v>8</v>
      </c>
      <c r="H243" s="59">
        <f t="shared" si="32"/>
        <v>0</v>
      </c>
    </row>
    <row r="244" spans="1:8">
      <c r="A244" s="61" t="e">
        <f>#REF!</f>
        <v>#REF!</v>
      </c>
      <c r="B244" s="57" t="e">
        <f t="shared" si="28"/>
        <v>#VALUE!</v>
      </c>
      <c r="C244" s="57" t="s">
        <v>101</v>
      </c>
      <c r="D244" s="58">
        <f t="shared" si="29"/>
        <v>0</v>
      </c>
      <c r="E244" s="77">
        <f t="shared" si="30"/>
        <v>0</v>
      </c>
      <c r="F244" s="79">
        <f t="shared" si="31"/>
        <v>0</v>
      </c>
      <c r="G244" s="59" t="s">
        <v>8</v>
      </c>
      <c r="H244" s="59">
        <f t="shared" si="32"/>
        <v>0</v>
      </c>
    </row>
    <row r="245" spans="1:8">
      <c r="A245" s="61" t="e">
        <f>#REF!</f>
        <v>#REF!</v>
      </c>
      <c r="B245" s="57" t="e">
        <f t="shared" si="28"/>
        <v>#VALUE!</v>
      </c>
      <c r="C245" s="57" t="s">
        <v>101</v>
      </c>
      <c r="D245" s="58">
        <f t="shared" si="29"/>
        <v>0</v>
      </c>
      <c r="E245" s="77">
        <f t="shared" si="30"/>
        <v>0</v>
      </c>
      <c r="F245" s="79">
        <f t="shared" si="31"/>
        <v>0</v>
      </c>
      <c r="G245" s="59" t="s">
        <v>8</v>
      </c>
      <c r="H245" s="59">
        <f t="shared" si="32"/>
        <v>0</v>
      </c>
    </row>
    <row r="246" spans="1:8">
      <c r="A246" s="61" t="e">
        <f>#REF!</f>
        <v>#REF!</v>
      </c>
      <c r="B246" s="57" t="e">
        <f t="shared" si="28"/>
        <v>#VALUE!</v>
      </c>
      <c r="C246" s="57" t="s">
        <v>101</v>
      </c>
      <c r="D246" s="58">
        <f t="shared" si="29"/>
        <v>0</v>
      </c>
      <c r="E246" s="77">
        <f t="shared" si="30"/>
        <v>0</v>
      </c>
      <c r="F246" s="79">
        <f t="shared" si="31"/>
        <v>0</v>
      </c>
      <c r="G246" s="59" t="s">
        <v>8</v>
      </c>
      <c r="H246" s="59">
        <f t="shared" si="32"/>
        <v>0</v>
      </c>
    </row>
    <row r="247" spans="1:8">
      <c r="A247" s="61" t="e">
        <f>#REF!</f>
        <v>#REF!</v>
      </c>
      <c r="B247" s="57" t="e">
        <f t="shared" si="28"/>
        <v>#VALUE!</v>
      </c>
      <c r="C247" s="57" t="s">
        <v>101</v>
      </c>
      <c r="D247" s="58">
        <f t="shared" si="29"/>
        <v>0</v>
      </c>
      <c r="E247" s="77">
        <f t="shared" si="30"/>
        <v>0</v>
      </c>
      <c r="F247" s="79">
        <f t="shared" si="31"/>
        <v>0</v>
      </c>
      <c r="G247" s="59" t="s">
        <v>8</v>
      </c>
      <c r="H247" s="59">
        <f t="shared" si="32"/>
        <v>0</v>
      </c>
    </row>
    <row r="248" spans="1:8">
      <c r="A248" s="61" t="e">
        <f>#REF!</f>
        <v>#REF!</v>
      </c>
      <c r="B248" s="57" t="e">
        <f t="shared" si="28"/>
        <v>#VALUE!</v>
      </c>
      <c r="C248" s="57" t="s">
        <v>101</v>
      </c>
      <c r="D248" s="58">
        <f t="shared" si="29"/>
        <v>0</v>
      </c>
      <c r="E248" s="77">
        <f t="shared" si="30"/>
        <v>0</v>
      </c>
      <c r="F248" s="79">
        <f t="shared" si="31"/>
        <v>0</v>
      </c>
      <c r="G248" s="59" t="s">
        <v>8</v>
      </c>
      <c r="H248" s="59">
        <f t="shared" si="32"/>
        <v>0</v>
      </c>
    </row>
    <row r="249" spans="1:8">
      <c r="A249" s="61" t="e">
        <f>#REF!</f>
        <v>#REF!</v>
      </c>
      <c r="B249" s="57" t="e">
        <f t="shared" si="28"/>
        <v>#VALUE!</v>
      </c>
      <c r="C249" s="57" t="s">
        <v>101</v>
      </c>
      <c r="D249" s="58">
        <f t="shared" si="29"/>
        <v>0</v>
      </c>
      <c r="E249" s="77">
        <f t="shared" si="30"/>
        <v>0</v>
      </c>
      <c r="F249" s="79">
        <f t="shared" si="31"/>
        <v>0</v>
      </c>
      <c r="G249" s="59" t="s">
        <v>8</v>
      </c>
      <c r="H249" s="59">
        <f t="shared" si="32"/>
        <v>0</v>
      </c>
    </row>
    <row r="250" spans="1:8">
      <c r="A250" s="61" t="e">
        <f>#REF!</f>
        <v>#REF!</v>
      </c>
      <c r="B250" s="57" t="e">
        <f t="shared" si="28"/>
        <v>#VALUE!</v>
      </c>
      <c r="C250" s="57" t="s">
        <v>101</v>
      </c>
      <c r="D250" s="58">
        <f t="shared" si="29"/>
        <v>0</v>
      </c>
      <c r="E250" s="77">
        <f t="shared" si="30"/>
        <v>0</v>
      </c>
      <c r="F250" s="79">
        <f t="shared" si="31"/>
        <v>0</v>
      </c>
      <c r="G250" s="59" t="s">
        <v>8</v>
      </c>
      <c r="H250" s="59">
        <f t="shared" si="32"/>
        <v>0</v>
      </c>
    </row>
    <row r="251" spans="1:8">
      <c r="A251" s="61" t="e">
        <f>#REF!</f>
        <v>#REF!</v>
      </c>
      <c r="B251" s="57" t="e">
        <f t="shared" si="28"/>
        <v>#VALUE!</v>
      </c>
      <c r="C251" s="57" t="s">
        <v>101</v>
      </c>
      <c r="D251" s="58">
        <f t="shared" si="29"/>
        <v>0</v>
      </c>
      <c r="E251" s="77">
        <f t="shared" si="30"/>
        <v>0</v>
      </c>
      <c r="F251" s="79">
        <f t="shared" si="31"/>
        <v>0</v>
      </c>
      <c r="G251" s="59" t="s">
        <v>8</v>
      </c>
      <c r="H251" s="59">
        <f t="shared" si="32"/>
        <v>0</v>
      </c>
    </row>
    <row r="252" spans="1:8">
      <c r="A252" s="61" t="e">
        <f>#REF!</f>
        <v>#REF!</v>
      </c>
      <c r="B252" s="57" t="e">
        <f t="shared" si="28"/>
        <v>#VALUE!</v>
      </c>
      <c r="C252" s="57" t="s">
        <v>101</v>
      </c>
      <c r="D252" s="58">
        <f t="shared" si="29"/>
        <v>0</v>
      </c>
      <c r="E252" s="77">
        <f t="shared" si="30"/>
        <v>0</v>
      </c>
      <c r="F252" s="79">
        <f t="shared" si="31"/>
        <v>0</v>
      </c>
      <c r="G252" s="59" t="s">
        <v>8</v>
      </c>
      <c r="H252" s="59">
        <f t="shared" si="32"/>
        <v>0</v>
      </c>
    </row>
    <row r="253" spans="1:8">
      <c r="A253" s="61" t="e">
        <f>#REF!</f>
        <v>#REF!</v>
      </c>
      <c r="B253" s="57" t="e">
        <f t="shared" si="28"/>
        <v>#VALUE!</v>
      </c>
      <c r="C253" s="57" t="s">
        <v>101</v>
      </c>
      <c r="D253" s="58">
        <f t="shared" si="29"/>
        <v>0</v>
      </c>
      <c r="E253" s="77">
        <f t="shared" si="30"/>
        <v>0</v>
      </c>
      <c r="F253" s="79">
        <f t="shared" si="31"/>
        <v>0</v>
      </c>
      <c r="G253" s="59" t="s">
        <v>8</v>
      </c>
      <c r="H253" s="59">
        <f t="shared" si="32"/>
        <v>0</v>
      </c>
    </row>
    <row r="254" spans="1:8">
      <c r="A254" s="61" t="e">
        <f>#REF!</f>
        <v>#REF!</v>
      </c>
      <c r="B254" s="57" t="e">
        <f t="shared" si="28"/>
        <v>#VALUE!</v>
      </c>
      <c r="C254" s="57" t="s">
        <v>101</v>
      </c>
      <c r="D254" s="58">
        <f t="shared" si="29"/>
        <v>0</v>
      </c>
      <c r="E254" s="77">
        <f t="shared" si="30"/>
        <v>0</v>
      </c>
      <c r="F254" s="79">
        <f t="shared" si="31"/>
        <v>0</v>
      </c>
      <c r="G254" s="59" t="s">
        <v>8</v>
      </c>
      <c r="H254" s="59">
        <f t="shared" si="32"/>
        <v>0</v>
      </c>
    </row>
    <row r="255" spans="1:8">
      <c r="A255" s="61" t="e">
        <f>#REF!</f>
        <v>#REF!</v>
      </c>
      <c r="B255" s="57" t="e">
        <f t="shared" si="28"/>
        <v>#VALUE!</v>
      </c>
      <c r="C255" s="57" t="s">
        <v>101</v>
      </c>
      <c r="D255" s="58">
        <f t="shared" si="29"/>
        <v>0</v>
      </c>
      <c r="E255" s="77">
        <f t="shared" si="30"/>
        <v>0</v>
      </c>
      <c r="F255" s="79">
        <f t="shared" si="31"/>
        <v>0</v>
      </c>
      <c r="G255" s="59" t="s">
        <v>8</v>
      </c>
      <c r="H255" s="59">
        <f t="shared" si="32"/>
        <v>0</v>
      </c>
    </row>
    <row r="256" spans="1:8">
      <c r="A256" s="61" t="e">
        <f>#REF!</f>
        <v>#REF!</v>
      </c>
      <c r="B256" s="57" t="e">
        <f t="shared" si="28"/>
        <v>#VALUE!</v>
      </c>
      <c r="C256" s="57" t="s">
        <v>101</v>
      </c>
      <c r="D256" s="58">
        <f t="shared" si="29"/>
        <v>0</v>
      </c>
      <c r="E256" s="77">
        <f t="shared" si="30"/>
        <v>0</v>
      </c>
      <c r="F256" s="79">
        <f t="shared" si="31"/>
        <v>0</v>
      </c>
      <c r="G256" s="59" t="s">
        <v>8</v>
      </c>
      <c r="H256" s="59">
        <f t="shared" si="32"/>
        <v>0</v>
      </c>
    </row>
    <row r="257" spans="1:8">
      <c r="A257" s="61" t="e">
        <f>#REF!</f>
        <v>#REF!</v>
      </c>
      <c r="B257" s="57" t="e">
        <f t="shared" si="28"/>
        <v>#VALUE!</v>
      </c>
      <c r="C257" s="57" t="s">
        <v>101</v>
      </c>
      <c r="D257" s="58">
        <f t="shared" si="29"/>
        <v>0</v>
      </c>
      <c r="E257" s="77">
        <f t="shared" si="30"/>
        <v>0</v>
      </c>
      <c r="F257" s="79">
        <f t="shared" si="31"/>
        <v>0</v>
      </c>
      <c r="G257" s="59" t="s">
        <v>8</v>
      </c>
      <c r="H257" s="59">
        <f t="shared" si="32"/>
        <v>0</v>
      </c>
    </row>
    <row r="258" spans="1:8">
      <c r="A258" s="61" t="e">
        <f>#REF!</f>
        <v>#REF!</v>
      </c>
      <c r="B258" s="57" t="e">
        <f t="shared" si="28"/>
        <v>#VALUE!</v>
      </c>
      <c r="C258" s="57" t="s">
        <v>101</v>
      </c>
      <c r="D258" s="58">
        <f t="shared" si="29"/>
        <v>0</v>
      </c>
      <c r="E258" s="77">
        <f t="shared" si="30"/>
        <v>0</v>
      </c>
      <c r="F258" s="79">
        <f t="shared" si="31"/>
        <v>0</v>
      </c>
      <c r="G258" s="59" t="s">
        <v>8</v>
      </c>
      <c r="H258" s="59">
        <f t="shared" si="32"/>
        <v>0</v>
      </c>
    </row>
    <row r="259" spans="1:8">
      <c r="A259" s="61" t="e">
        <f>#REF!</f>
        <v>#REF!</v>
      </c>
      <c r="B259" s="57" t="e">
        <f t="shared" si="28"/>
        <v>#VALUE!</v>
      </c>
      <c r="C259" s="57" t="s">
        <v>101</v>
      </c>
      <c r="D259" s="58">
        <f t="shared" si="29"/>
        <v>0</v>
      </c>
      <c r="E259" s="77">
        <f t="shared" si="30"/>
        <v>0</v>
      </c>
      <c r="F259" s="79">
        <f t="shared" si="31"/>
        <v>0</v>
      </c>
      <c r="G259" s="59" t="s">
        <v>8</v>
      </c>
      <c r="H259" s="59">
        <f t="shared" si="32"/>
        <v>0</v>
      </c>
    </row>
    <row r="260" spans="1:8">
      <c r="A260" s="61" t="e">
        <f>#REF!</f>
        <v>#REF!</v>
      </c>
      <c r="B260" s="57" t="e">
        <f t="shared" si="28"/>
        <v>#VALUE!</v>
      </c>
      <c r="C260" s="57" t="s">
        <v>101</v>
      </c>
      <c r="D260" s="58">
        <f t="shared" si="29"/>
        <v>0</v>
      </c>
      <c r="E260" s="77">
        <f t="shared" si="30"/>
        <v>0</v>
      </c>
      <c r="F260" s="79">
        <f t="shared" si="31"/>
        <v>0</v>
      </c>
      <c r="G260" s="59" t="s">
        <v>8</v>
      </c>
      <c r="H260" s="59">
        <f t="shared" si="32"/>
        <v>0</v>
      </c>
    </row>
    <row r="261" spans="1:8">
      <c r="A261" s="61" t="e">
        <f>#REF!</f>
        <v>#REF!</v>
      </c>
      <c r="B261" s="57" t="e">
        <f t="shared" si="28"/>
        <v>#VALUE!</v>
      </c>
      <c r="C261" s="57" t="s">
        <v>101</v>
      </c>
      <c r="D261" s="58">
        <f t="shared" si="29"/>
        <v>0</v>
      </c>
      <c r="E261" s="77">
        <f t="shared" si="30"/>
        <v>0</v>
      </c>
      <c r="F261" s="79">
        <f t="shared" si="31"/>
        <v>0</v>
      </c>
      <c r="G261" s="59" t="s">
        <v>8</v>
      </c>
      <c r="H261" s="59">
        <f t="shared" si="32"/>
        <v>0</v>
      </c>
    </row>
    <row r="262" spans="1:8">
      <c r="A262" s="61" t="e">
        <f>#REF!</f>
        <v>#REF!</v>
      </c>
      <c r="B262" s="57" t="e">
        <f t="shared" si="28"/>
        <v>#VALUE!</v>
      </c>
      <c r="C262" s="57" t="s">
        <v>101</v>
      </c>
      <c r="D262" s="58">
        <f t="shared" si="29"/>
        <v>0</v>
      </c>
      <c r="E262" s="77">
        <f t="shared" si="30"/>
        <v>0</v>
      </c>
      <c r="F262" s="79">
        <f t="shared" si="31"/>
        <v>0</v>
      </c>
      <c r="G262" s="59" t="s">
        <v>8</v>
      </c>
      <c r="H262" s="59">
        <f t="shared" si="32"/>
        <v>0</v>
      </c>
    </row>
    <row r="263" spans="1:8">
      <c r="A263" s="61" t="e">
        <f>#REF!</f>
        <v>#REF!</v>
      </c>
      <c r="B263" s="57" t="e">
        <f t="shared" si="28"/>
        <v>#VALUE!</v>
      </c>
      <c r="C263" s="57" t="s">
        <v>101</v>
      </c>
      <c r="D263" s="58">
        <f t="shared" si="29"/>
        <v>0</v>
      </c>
      <c r="E263" s="77">
        <f t="shared" si="30"/>
        <v>0</v>
      </c>
      <c r="F263" s="79">
        <f t="shared" si="31"/>
        <v>0</v>
      </c>
      <c r="G263" s="59" t="s">
        <v>8</v>
      </c>
      <c r="H263" s="59">
        <f t="shared" si="32"/>
        <v>0</v>
      </c>
    </row>
    <row r="264" spans="1:8">
      <c r="A264" s="61" t="e">
        <f>#REF!</f>
        <v>#REF!</v>
      </c>
      <c r="B264" s="57" t="e">
        <f t="shared" si="28"/>
        <v>#VALUE!</v>
      </c>
      <c r="C264" s="57" t="s">
        <v>101</v>
      </c>
      <c r="D264" s="58">
        <f t="shared" si="29"/>
        <v>0</v>
      </c>
      <c r="E264" s="77">
        <f t="shared" si="30"/>
        <v>0</v>
      </c>
      <c r="F264" s="79">
        <f t="shared" si="31"/>
        <v>0</v>
      </c>
      <c r="G264" s="59" t="s">
        <v>8</v>
      </c>
      <c r="H264" s="59">
        <f t="shared" si="32"/>
        <v>0</v>
      </c>
    </row>
    <row r="265" spans="1:8">
      <c r="A265" s="61" t="e">
        <f>#REF!</f>
        <v>#REF!</v>
      </c>
      <c r="B265" s="57" t="e">
        <f t="shared" si="28"/>
        <v>#VALUE!</v>
      </c>
      <c r="C265" s="57" t="s">
        <v>101</v>
      </c>
      <c r="D265" s="58">
        <f t="shared" si="29"/>
        <v>0</v>
      </c>
      <c r="E265" s="77">
        <f t="shared" si="30"/>
        <v>0</v>
      </c>
      <c r="F265" s="79">
        <f t="shared" si="31"/>
        <v>0</v>
      </c>
      <c r="G265" s="59" t="s">
        <v>8</v>
      </c>
      <c r="H265" s="59">
        <f t="shared" si="32"/>
        <v>0</v>
      </c>
    </row>
    <row r="266" spans="1:8">
      <c r="A266" s="61" t="e">
        <f>#REF!</f>
        <v>#REF!</v>
      </c>
      <c r="B266" s="57" t="e">
        <f t="shared" si="28"/>
        <v>#VALUE!</v>
      </c>
      <c r="C266" s="57" t="s">
        <v>101</v>
      </c>
      <c r="D266" s="58">
        <f t="shared" si="29"/>
        <v>0</v>
      </c>
      <c r="E266" s="77">
        <f t="shared" si="30"/>
        <v>0</v>
      </c>
      <c r="F266" s="79">
        <f t="shared" si="31"/>
        <v>0</v>
      </c>
      <c r="G266" s="59" t="s">
        <v>8</v>
      </c>
      <c r="H266" s="59">
        <f t="shared" si="32"/>
        <v>0</v>
      </c>
    </row>
    <row r="267" spans="1:8">
      <c r="A267" s="61" t="e">
        <f>#REF!</f>
        <v>#REF!</v>
      </c>
      <c r="B267" s="57" t="e">
        <f t="shared" si="28"/>
        <v>#VALUE!</v>
      </c>
      <c r="C267" s="57" t="s">
        <v>101</v>
      </c>
      <c r="D267" s="58">
        <f t="shared" si="29"/>
        <v>0</v>
      </c>
      <c r="E267" s="77">
        <f t="shared" si="30"/>
        <v>0</v>
      </c>
      <c r="F267" s="79">
        <f t="shared" si="31"/>
        <v>0</v>
      </c>
      <c r="G267" s="59" t="s">
        <v>8</v>
      </c>
      <c r="H267" s="59">
        <f t="shared" si="32"/>
        <v>0</v>
      </c>
    </row>
    <row r="268" spans="1:8">
      <c r="A268" s="61" t="e">
        <f>#REF!</f>
        <v>#REF!</v>
      </c>
      <c r="B268" s="57" t="e">
        <f t="shared" si="28"/>
        <v>#VALUE!</v>
      </c>
      <c r="C268" s="57" t="s">
        <v>101</v>
      </c>
      <c r="D268" s="58">
        <f t="shared" si="29"/>
        <v>0</v>
      </c>
      <c r="E268" s="77">
        <f t="shared" si="30"/>
        <v>0</v>
      </c>
      <c r="F268" s="79">
        <f t="shared" si="31"/>
        <v>0</v>
      </c>
      <c r="G268" s="59" t="s">
        <v>8</v>
      </c>
      <c r="H268" s="59">
        <f t="shared" si="32"/>
        <v>0</v>
      </c>
    </row>
    <row r="269" spans="1:8">
      <c r="A269" s="61" t="e">
        <f>#REF!</f>
        <v>#REF!</v>
      </c>
      <c r="B269" s="57" t="e">
        <f t="shared" si="28"/>
        <v>#VALUE!</v>
      </c>
      <c r="C269" s="57" t="s">
        <v>101</v>
      </c>
      <c r="D269" s="58">
        <f t="shared" si="29"/>
        <v>0</v>
      </c>
      <c r="E269" s="77">
        <f t="shared" si="30"/>
        <v>0</v>
      </c>
      <c r="F269" s="79">
        <f t="shared" si="31"/>
        <v>0</v>
      </c>
      <c r="G269" s="59" t="s">
        <v>8</v>
      </c>
      <c r="H269" s="59">
        <f t="shared" si="32"/>
        <v>0</v>
      </c>
    </row>
    <row r="270" spans="1:8">
      <c r="A270" s="61" t="e">
        <f>#REF!</f>
        <v>#REF!</v>
      </c>
      <c r="B270" s="57" t="e">
        <f t="shared" si="28"/>
        <v>#VALUE!</v>
      </c>
      <c r="C270" s="57" t="s">
        <v>101</v>
      </c>
      <c r="D270" s="58">
        <f t="shared" si="29"/>
        <v>0</v>
      </c>
      <c r="E270" s="77">
        <f t="shared" si="30"/>
        <v>0</v>
      </c>
      <c r="F270" s="79">
        <f t="shared" si="31"/>
        <v>0</v>
      </c>
      <c r="G270" s="59" t="s">
        <v>8</v>
      </c>
      <c r="H270" s="59">
        <f t="shared" si="32"/>
        <v>0</v>
      </c>
    </row>
    <row r="271" spans="1:8">
      <c r="A271" s="61" t="e">
        <f>#REF!</f>
        <v>#REF!</v>
      </c>
      <c r="B271" s="57" t="e">
        <f t="shared" si="28"/>
        <v>#VALUE!</v>
      </c>
      <c r="C271" s="57" t="s">
        <v>101</v>
      </c>
      <c r="D271" s="58">
        <f t="shared" si="29"/>
        <v>0</v>
      </c>
      <c r="E271" s="77">
        <f t="shared" si="30"/>
        <v>0</v>
      </c>
      <c r="F271" s="79">
        <f t="shared" si="31"/>
        <v>0</v>
      </c>
      <c r="G271" s="59" t="s">
        <v>8</v>
      </c>
      <c r="H271" s="59">
        <f t="shared" si="32"/>
        <v>0</v>
      </c>
    </row>
    <row r="272" spans="1:8">
      <c r="A272" s="61" t="e">
        <f>#REF!</f>
        <v>#REF!</v>
      </c>
      <c r="B272" s="57" t="e">
        <f t="shared" si="28"/>
        <v>#VALUE!</v>
      </c>
      <c r="C272" s="57" t="s">
        <v>101</v>
      </c>
      <c r="D272" s="58">
        <f t="shared" si="29"/>
        <v>0</v>
      </c>
      <c r="E272" s="77">
        <f t="shared" si="30"/>
        <v>0</v>
      </c>
      <c r="F272" s="79">
        <f t="shared" si="31"/>
        <v>0</v>
      </c>
      <c r="G272" s="59" t="s">
        <v>8</v>
      </c>
      <c r="H272" s="59">
        <f t="shared" si="32"/>
        <v>0</v>
      </c>
    </row>
    <row r="273" spans="1:8">
      <c r="A273" s="61" t="e">
        <f>#REF!</f>
        <v>#REF!</v>
      </c>
      <c r="B273" s="57" t="e">
        <f t="shared" si="28"/>
        <v>#VALUE!</v>
      </c>
      <c r="C273" s="57" t="s">
        <v>101</v>
      </c>
      <c r="D273" s="58">
        <f t="shared" si="29"/>
        <v>0</v>
      </c>
      <c r="E273" s="77">
        <f t="shared" si="30"/>
        <v>0</v>
      </c>
      <c r="F273" s="79">
        <f t="shared" si="31"/>
        <v>0</v>
      </c>
      <c r="G273" s="59" t="s">
        <v>8</v>
      </c>
      <c r="H273" s="59">
        <f t="shared" si="32"/>
        <v>0</v>
      </c>
    </row>
    <row r="274" spans="1:8">
      <c r="A274" s="61" t="e">
        <f>#REF!</f>
        <v>#REF!</v>
      </c>
      <c r="B274" s="57" t="e">
        <f t="shared" si="28"/>
        <v>#VALUE!</v>
      </c>
      <c r="C274" s="57" t="s">
        <v>101</v>
      </c>
      <c r="D274" s="58">
        <f t="shared" si="29"/>
        <v>0</v>
      </c>
      <c r="E274" s="77">
        <f t="shared" si="30"/>
        <v>0</v>
      </c>
      <c r="F274" s="79">
        <f t="shared" si="31"/>
        <v>0</v>
      </c>
      <c r="G274" s="59" t="s">
        <v>8</v>
      </c>
      <c r="H274" s="59">
        <f t="shared" si="32"/>
        <v>0</v>
      </c>
    </row>
    <row r="275" spans="1:8">
      <c r="A275" s="61" t="e">
        <f>#REF!</f>
        <v>#REF!</v>
      </c>
      <c r="B275" s="57" t="e">
        <f t="shared" si="28"/>
        <v>#VALUE!</v>
      </c>
      <c r="C275" s="57" t="s">
        <v>101</v>
      </c>
      <c r="D275" s="58">
        <f t="shared" si="29"/>
        <v>0</v>
      </c>
      <c r="E275" s="77">
        <f t="shared" si="30"/>
        <v>0</v>
      </c>
      <c r="F275" s="79">
        <f t="shared" si="31"/>
        <v>0</v>
      </c>
      <c r="G275" s="59" t="s">
        <v>8</v>
      </c>
      <c r="H275" s="59">
        <f t="shared" si="32"/>
        <v>0</v>
      </c>
    </row>
    <row r="276" spans="1:8">
      <c r="A276" s="61" t="e">
        <f>#REF!</f>
        <v>#REF!</v>
      </c>
      <c r="B276" s="57" t="e">
        <f t="shared" si="28"/>
        <v>#VALUE!</v>
      </c>
      <c r="C276" s="57" t="s">
        <v>101</v>
      </c>
      <c r="D276" s="58">
        <f t="shared" si="29"/>
        <v>0</v>
      </c>
      <c r="E276" s="77">
        <f t="shared" si="30"/>
        <v>0</v>
      </c>
      <c r="F276" s="79">
        <f t="shared" si="31"/>
        <v>0</v>
      </c>
      <c r="G276" s="59" t="s">
        <v>8</v>
      </c>
      <c r="H276" s="59">
        <f t="shared" si="32"/>
        <v>0</v>
      </c>
    </row>
    <row r="277" spans="1:8">
      <c r="A277" s="61" t="e">
        <f>#REF!</f>
        <v>#REF!</v>
      </c>
      <c r="B277" s="57" t="e">
        <f t="shared" si="28"/>
        <v>#VALUE!</v>
      </c>
      <c r="C277" s="57" t="s">
        <v>101</v>
      </c>
      <c r="D277" s="58">
        <f t="shared" si="29"/>
        <v>0</v>
      </c>
      <c r="E277" s="77">
        <f t="shared" si="30"/>
        <v>0</v>
      </c>
      <c r="F277" s="79">
        <f t="shared" si="31"/>
        <v>0</v>
      </c>
      <c r="G277" s="59" t="s">
        <v>8</v>
      </c>
      <c r="H277" s="59">
        <f t="shared" si="32"/>
        <v>0</v>
      </c>
    </row>
    <row r="278" spans="1:8">
      <c r="A278" s="61" t="e">
        <f>#REF!</f>
        <v>#REF!</v>
      </c>
      <c r="B278" s="57" t="e">
        <f t="shared" si="28"/>
        <v>#VALUE!</v>
      </c>
      <c r="C278" s="57" t="s">
        <v>101</v>
      </c>
      <c r="D278" s="58">
        <f t="shared" si="29"/>
        <v>0</v>
      </c>
      <c r="E278" s="77">
        <f t="shared" si="30"/>
        <v>0</v>
      </c>
      <c r="F278" s="79">
        <f t="shared" si="31"/>
        <v>0</v>
      </c>
      <c r="G278" s="59" t="s">
        <v>8</v>
      </c>
      <c r="H278" s="59">
        <f t="shared" si="32"/>
        <v>0</v>
      </c>
    </row>
    <row r="279" spans="1:8">
      <c r="A279" s="61" t="e">
        <f>#REF!</f>
        <v>#REF!</v>
      </c>
      <c r="B279" s="57" t="e">
        <f t="shared" si="28"/>
        <v>#VALUE!</v>
      </c>
      <c r="C279" s="57" t="s">
        <v>101</v>
      </c>
      <c r="D279" s="58">
        <f t="shared" si="29"/>
        <v>0</v>
      </c>
      <c r="E279" s="77">
        <f t="shared" si="30"/>
        <v>0</v>
      </c>
      <c r="F279" s="79">
        <f t="shared" si="31"/>
        <v>0</v>
      </c>
      <c r="G279" s="59" t="s">
        <v>8</v>
      </c>
      <c r="H279" s="59">
        <f t="shared" si="32"/>
        <v>0</v>
      </c>
    </row>
    <row r="280" spans="1:8">
      <c r="A280" s="61" t="e">
        <f>#REF!</f>
        <v>#REF!</v>
      </c>
      <c r="B280" s="57" t="e">
        <f t="shared" si="28"/>
        <v>#VALUE!</v>
      </c>
      <c r="C280" s="57" t="s">
        <v>101</v>
      </c>
      <c r="D280" s="58">
        <f t="shared" si="29"/>
        <v>0</v>
      </c>
      <c r="E280" s="77">
        <f t="shared" si="30"/>
        <v>0</v>
      </c>
      <c r="F280" s="79">
        <f t="shared" si="31"/>
        <v>0</v>
      </c>
      <c r="G280" s="59" t="s">
        <v>8</v>
      </c>
      <c r="H280" s="59">
        <f t="shared" si="32"/>
        <v>0</v>
      </c>
    </row>
    <row r="281" spans="1:8">
      <c r="A281" s="61" t="e">
        <f>#REF!</f>
        <v>#REF!</v>
      </c>
      <c r="B281" s="57" t="e">
        <f t="shared" si="28"/>
        <v>#VALUE!</v>
      </c>
      <c r="C281" s="57" t="s">
        <v>101</v>
      </c>
      <c r="D281" s="58">
        <f t="shared" si="29"/>
        <v>0</v>
      </c>
      <c r="E281" s="77">
        <f t="shared" si="30"/>
        <v>0</v>
      </c>
      <c r="F281" s="79">
        <f t="shared" si="31"/>
        <v>0</v>
      </c>
      <c r="G281" s="59" t="s">
        <v>8</v>
      </c>
      <c r="H281" s="59">
        <f t="shared" si="32"/>
        <v>0</v>
      </c>
    </row>
    <row r="282" spans="1:8">
      <c r="A282" s="61" t="e">
        <f>#REF!</f>
        <v>#REF!</v>
      </c>
      <c r="B282" s="57" t="e">
        <f t="shared" si="28"/>
        <v>#VALUE!</v>
      </c>
      <c r="C282" s="57" t="s">
        <v>101</v>
      </c>
      <c r="D282" s="58">
        <f t="shared" si="29"/>
        <v>0</v>
      </c>
      <c r="E282" s="77">
        <f t="shared" si="30"/>
        <v>0</v>
      </c>
      <c r="F282" s="79">
        <f t="shared" si="31"/>
        <v>0</v>
      </c>
      <c r="G282" s="59" t="s">
        <v>8</v>
      </c>
      <c r="H282" s="59">
        <f t="shared" si="32"/>
        <v>0</v>
      </c>
    </row>
    <row r="283" spans="1:8">
      <c r="A283" s="61" t="e">
        <f>#REF!</f>
        <v>#REF!</v>
      </c>
      <c r="B283" s="57" t="e">
        <f t="shared" si="28"/>
        <v>#VALUE!</v>
      </c>
      <c r="C283" s="57" t="s">
        <v>101</v>
      </c>
      <c r="D283" s="58">
        <f t="shared" si="29"/>
        <v>0</v>
      </c>
      <c r="E283" s="77">
        <f t="shared" si="30"/>
        <v>0</v>
      </c>
      <c r="F283" s="79">
        <f t="shared" si="31"/>
        <v>0</v>
      </c>
      <c r="G283" s="59" t="s">
        <v>8</v>
      </c>
      <c r="H283" s="59">
        <f t="shared" si="32"/>
        <v>0</v>
      </c>
    </row>
    <row r="284" spans="1:8">
      <c r="A284" s="61" t="e">
        <f>#REF!</f>
        <v>#REF!</v>
      </c>
      <c r="B284" s="57" t="e">
        <f t="shared" si="28"/>
        <v>#VALUE!</v>
      </c>
      <c r="C284" s="57" t="s">
        <v>101</v>
      </c>
      <c r="D284" s="58">
        <f t="shared" si="29"/>
        <v>0</v>
      </c>
      <c r="E284" s="77">
        <f t="shared" si="30"/>
        <v>0</v>
      </c>
      <c r="F284" s="79">
        <f t="shared" si="31"/>
        <v>0</v>
      </c>
      <c r="G284" s="59" t="s">
        <v>8</v>
      </c>
      <c r="H284" s="59">
        <f t="shared" si="32"/>
        <v>0</v>
      </c>
    </row>
    <row r="285" spans="1:8">
      <c r="A285" s="61" t="e">
        <f>#REF!</f>
        <v>#REF!</v>
      </c>
      <c r="B285" s="57" t="e">
        <f t="shared" si="28"/>
        <v>#VALUE!</v>
      </c>
      <c r="C285" s="57" t="s">
        <v>101</v>
      </c>
      <c r="D285" s="58">
        <f t="shared" si="29"/>
        <v>0</v>
      </c>
      <c r="E285" s="77">
        <f t="shared" si="30"/>
        <v>0</v>
      </c>
      <c r="F285" s="79">
        <f t="shared" si="31"/>
        <v>0</v>
      </c>
      <c r="G285" s="59" t="s">
        <v>8</v>
      </c>
      <c r="H285" s="59">
        <f t="shared" si="32"/>
        <v>0</v>
      </c>
    </row>
    <row r="286" spans="1:8">
      <c r="A286" s="61" t="e">
        <f>#REF!</f>
        <v>#REF!</v>
      </c>
      <c r="B286" s="57" t="e">
        <f t="shared" si="28"/>
        <v>#VALUE!</v>
      </c>
      <c r="C286" s="57" t="s">
        <v>101</v>
      </c>
      <c r="D286" s="58">
        <f t="shared" si="29"/>
        <v>0</v>
      </c>
      <c r="E286" s="77">
        <f t="shared" si="30"/>
        <v>0</v>
      </c>
      <c r="F286" s="79">
        <f t="shared" si="31"/>
        <v>0</v>
      </c>
      <c r="G286" s="59" t="s">
        <v>8</v>
      </c>
      <c r="H286" s="59">
        <f t="shared" si="32"/>
        <v>0</v>
      </c>
    </row>
    <row r="287" spans="1:8">
      <c r="A287" s="61" t="e">
        <f>#REF!</f>
        <v>#REF!</v>
      </c>
      <c r="B287" s="57" t="e">
        <f t="shared" si="28"/>
        <v>#VALUE!</v>
      </c>
      <c r="C287" s="57" t="s">
        <v>101</v>
      </c>
      <c r="D287" s="58">
        <f t="shared" si="29"/>
        <v>0</v>
      </c>
      <c r="E287" s="77">
        <f t="shared" si="30"/>
        <v>0</v>
      </c>
      <c r="F287" s="79">
        <f t="shared" si="31"/>
        <v>0</v>
      </c>
      <c r="G287" s="59" t="s">
        <v>8</v>
      </c>
      <c r="H287" s="59">
        <f t="shared" si="32"/>
        <v>0</v>
      </c>
    </row>
    <row r="288" spans="1:8">
      <c r="A288" s="61" t="e">
        <f>#REF!</f>
        <v>#REF!</v>
      </c>
      <c r="B288" s="57" t="e">
        <f t="shared" si="28"/>
        <v>#VALUE!</v>
      </c>
      <c r="C288" s="57" t="s">
        <v>101</v>
      </c>
      <c r="D288" s="58">
        <f t="shared" si="29"/>
        <v>0</v>
      </c>
      <c r="E288" s="77">
        <f t="shared" si="30"/>
        <v>0</v>
      </c>
      <c r="F288" s="79">
        <f t="shared" si="31"/>
        <v>0</v>
      </c>
      <c r="G288" s="59" t="s">
        <v>8</v>
      </c>
      <c r="H288" s="59">
        <f t="shared" si="32"/>
        <v>0</v>
      </c>
    </row>
    <row r="289" spans="1:8">
      <c r="A289" s="61" t="e">
        <f>#REF!</f>
        <v>#REF!</v>
      </c>
      <c r="B289" s="57" t="e">
        <f t="shared" si="28"/>
        <v>#VALUE!</v>
      </c>
      <c r="C289" s="57" t="s">
        <v>101</v>
      </c>
      <c r="D289" s="58">
        <f t="shared" si="29"/>
        <v>0</v>
      </c>
      <c r="E289" s="77">
        <f t="shared" si="30"/>
        <v>0</v>
      </c>
      <c r="F289" s="79">
        <f t="shared" si="31"/>
        <v>0</v>
      </c>
      <c r="G289" s="59" t="s">
        <v>8</v>
      </c>
      <c r="H289" s="59">
        <f t="shared" si="32"/>
        <v>0</v>
      </c>
    </row>
    <row r="290" spans="1:8">
      <c r="A290" s="61" t="e">
        <f>#REF!</f>
        <v>#REF!</v>
      </c>
      <c r="B290" s="57" t="e">
        <f t="shared" si="28"/>
        <v>#VALUE!</v>
      </c>
      <c r="C290" s="57" t="s">
        <v>101</v>
      </c>
      <c r="D290" s="58">
        <f t="shared" si="29"/>
        <v>0</v>
      </c>
      <c r="E290" s="77">
        <f t="shared" si="30"/>
        <v>0</v>
      </c>
      <c r="F290" s="79">
        <f t="shared" si="31"/>
        <v>0</v>
      </c>
      <c r="G290" s="59" t="s">
        <v>8</v>
      </c>
      <c r="H290" s="59">
        <f t="shared" si="32"/>
        <v>0</v>
      </c>
    </row>
    <row r="291" spans="1:8">
      <c r="A291" s="61" t="e">
        <f>#REF!</f>
        <v>#REF!</v>
      </c>
      <c r="B291" s="57" t="e">
        <f t="shared" si="28"/>
        <v>#VALUE!</v>
      </c>
      <c r="C291" s="57" t="s">
        <v>101</v>
      </c>
      <c r="D291" s="58">
        <f t="shared" si="29"/>
        <v>0</v>
      </c>
      <c r="E291" s="77">
        <f t="shared" si="30"/>
        <v>0</v>
      </c>
      <c r="F291" s="79">
        <f t="shared" si="31"/>
        <v>0</v>
      </c>
      <c r="G291" s="59" t="s">
        <v>8</v>
      </c>
      <c r="H291" s="59">
        <f t="shared" si="32"/>
        <v>0</v>
      </c>
    </row>
    <row r="292" spans="1:8">
      <c r="A292" s="61" t="e">
        <f>#REF!</f>
        <v>#REF!</v>
      </c>
      <c r="B292" s="57" t="e">
        <f t="shared" si="28"/>
        <v>#VALUE!</v>
      </c>
      <c r="C292" s="57" t="s">
        <v>101</v>
      </c>
      <c r="D292" s="58">
        <f t="shared" si="29"/>
        <v>0</v>
      </c>
      <c r="E292" s="77">
        <f t="shared" si="30"/>
        <v>0</v>
      </c>
      <c r="F292" s="79">
        <f t="shared" si="31"/>
        <v>0</v>
      </c>
      <c r="G292" s="59" t="s">
        <v>8</v>
      </c>
      <c r="H292" s="59">
        <f t="shared" si="32"/>
        <v>0</v>
      </c>
    </row>
    <row r="293" spans="1:8">
      <c r="A293" s="61" t="e">
        <f>#REF!</f>
        <v>#REF!</v>
      </c>
      <c r="B293" s="57" t="e">
        <f t="shared" si="28"/>
        <v>#VALUE!</v>
      </c>
      <c r="C293" s="57" t="s">
        <v>101</v>
      </c>
      <c r="D293" s="58">
        <f t="shared" si="29"/>
        <v>0</v>
      </c>
      <c r="E293" s="77">
        <f t="shared" si="30"/>
        <v>0</v>
      </c>
      <c r="F293" s="79">
        <f t="shared" si="31"/>
        <v>0</v>
      </c>
      <c r="G293" s="59" t="s">
        <v>8</v>
      </c>
      <c r="H293" s="59">
        <f t="shared" si="32"/>
        <v>0</v>
      </c>
    </row>
    <row r="294" spans="1:8">
      <c r="A294" s="61" t="e">
        <f>#REF!</f>
        <v>#REF!</v>
      </c>
      <c r="B294" s="57" t="e">
        <f t="shared" si="28"/>
        <v>#VALUE!</v>
      </c>
      <c r="C294" s="57" t="s">
        <v>101</v>
      </c>
      <c r="D294" s="58">
        <f t="shared" si="29"/>
        <v>0</v>
      </c>
      <c r="E294" s="77">
        <f t="shared" si="30"/>
        <v>0</v>
      </c>
      <c r="F294" s="79">
        <f t="shared" si="31"/>
        <v>0</v>
      </c>
      <c r="G294" s="59" t="s">
        <v>8</v>
      </c>
      <c r="H294" s="59">
        <f t="shared" si="32"/>
        <v>0</v>
      </c>
    </row>
    <row r="295" spans="1:8">
      <c r="A295" s="61" t="e">
        <f>#REF!</f>
        <v>#REF!</v>
      </c>
      <c r="B295" s="57" t="e">
        <f t="shared" si="28"/>
        <v>#VALUE!</v>
      </c>
      <c r="C295" s="57" t="s">
        <v>101</v>
      </c>
      <c r="D295" s="58">
        <f t="shared" si="29"/>
        <v>0</v>
      </c>
      <c r="E295" s="77">
        <f t="shared" si="30"/>
        <v>0</v>
      </c>
      <c r="F295" s="79">
        <f t="shared" si="31"/>
        <v>0</v>
      </c>
      <c r="G295" s="59" t="s">
        <v>8</v>
      </c>
      <c r="H295" s="59">
        <f t="shared" si="32"/>
        <v>0</v>
      </c>
    </row>
    <row r="296" spans="1:8">
      <c r="A296" s="61" t="e">
        <f>#REF!</f>
        <v>#REF!</v>
      </c>
      <c r="B296" s="57" t="e">
        <f t="shared" si="28"/>
        <v>#VALUE!</v>
      </c>
      <c r="C296" s="57" t="s">
        <v>101</v>
      </c>
      <c r="D296" s="58">
        <f t="shared" si="29"/>
        <v>0</v>
      </c>
      <c r="E296" s="77">
        <f t="shared" si="30"/>
        <v>0</v>
      </c>
      <c r="F296" s="79">
        <f t="shared" si="31"/>
        <v>0</v>
      </c>
      <c r="G296" s="59" t="s">
        <v>8</v>
      </c>
      <c r="H296" s="59">
        <f t="shared" si="32"/>
        <v>0</v>
      </c>
    </row>
    <row r="297" spans="1:8">
      <c r="A297" s="61" t="e">
        <f>#REF!</f>
        <v>#REF!</v>
      </c>
      <c r="B297" s="57" t="e">
        <f t="shared" si="28"/>
        <v>#VALUE!</v>
      </c>
      <c r="C297" s="57" t="s">
        <v>101</v>
      </c>
      <c r="D297" s="58">
        <f t="shared" si="29"/>
        <v>0</v>
      </c>
      <c r="E297" s="77">
        <f t="shared" si="30"/>
        <v>0</v>
      </c>
      <c r="F297" s="79">
        <f t="shared" si="31"/>
        <v>0</v>
      </c>
      <c r="G297" s="59" t="s">
        <v>8</v>
      </c>
      <c r="H297" s="59">
        <f t="shared" si="32"/>
        <v>0</v>
      </c>
    </row>
    <row r="298" spans="1:8">
      <c r="A298" s="61" t="e">
        <f>#REF!</f>
        <v>#REF!</v>
      </c>
      <c r="B298" s="57" t="e">
        <f t="shared" si="28"/>
        <v>#VALUE!</v>
      </c>
      <c r="C298" s="57" t="s">
        <v>101</v>
      </c>
      <c r="D298" s="58">
        <f t="shared" si="29"/>
        <v>0</v>
      </c>
      <c r="E298" s="77">
        <f t="shared" si="30"/>
        <v>0</v>
      </c>
      <c r="F298" s="79">
        <f t="shared" si="31"/>
        <v>0</v>
      </c>
      <c r="G298" s="59" t="s">
        <v>8</v>
      </c>
      <c r="H298" s="59">
        <f t="shared" si="32"/>
        <v>0</v>
      </c>
    </row>
    <row r="299" spans="1:8">
      <c r="A299" s="61" t="e">
        <f>#REF!</f>
        <v>#REF!</v>
      </c>
      <c r="B299" s="57" t="e">
        <f t="shared" si="28"/>
        <v>#VALUE!</v>
      </c>
      <c r="C299" s="57" t="s">
        <v>101</v>
      </c>
      <c r="D299" s="58">
        <f t="shared" si="29"/>
        <v>0</v>
      </c>
      <c r="E299" s="77">
        <f t="shared" si="30"/>
        <v>0</v>
      </c>
      <c r="F299" s="79">
        <f t="shared" si="31"/>
        <v>0</v>
      </c>
      <c r="G299" s="59" t="s">
        <v>8</v>
      </c>
      <c r="H299" s="59">
        <f t="shared" si="32"/>
        <v>0</v>
      </c>
    </row>
    <row r="300" spans="1:8">
      <c r="A300" s="61" t="e">
        <f>#REF!</f>
        <v>#REF!</v>
      </c>
      <c r="B300" s="57" t="e">
        <f t="shared" si="28"/>
        <v>#VALUE!</v>
      </c>
      <c r="C300" s="57" t="s">
        <v>101</v>
      </c>
      <c r="D300" s="58">
        <f t="shared" si="29"/>
        <v>0</v>
      </c>
      <c r="E300" s="77">
        <f t="shared" si="30"/>
        <v>0</v>
      </c>
      <c r="F300" s="79">
        <f t="shared" si="31"/>
        <v>0</v>
      </c>
      <c r="G300" s="59" t="s">
        <v>8</v>
      </c>
      <c r="H300" s="59">
        <f t="shared" si="32"/>
        <v>0</v>
      </c>
    </row>
    <row r="301" spans="1:8">
      <c r="A301" s="61" t="e">
        <f>#REF!</f>
        <v>#REF!</v>
      </c>
      <c r="B301" s="57" t="e">
        <f t="shared" si="28"/>
        <v>#VALUE!</v>
      </c>
      <c r="C301" s="57" t="s">
        <v>101</v>
      </c>
      <c r="D301" s="58">
        <f t="shared" si="29"/>
        <v>0</v>
      </c>
      <c r="E301" s="77">
        <f t="shared" si="30"/>
        <v>0</v>
      </c>
      <c r="F301" s="79">
        <f t="shared" si="31"/>
        <v>0</v>
      </c>
      <c r="G301" s="59" t="s">
        <v>8</v>
      </c>
      <c r="H301" s="59">
        <f t="shared" si="32"/>
        <v>0</v>
      </c>
    </row>
    <row r="302" spans="1:8">
      <c r="A302" s="61" t="e">
        <f>#REF!</f>
        <v>#REF!</v>
      </c>
      <c r="B302" s="57" t="e">
        <f t="shared" si="28"/>
        <v>#VALUE!</v>
      </c>
      <c r="C302" s="57" t="s">
        <v>101</v>
      </c>
      <c r="D302" s="58">
        <f t="shared" si="29"/>
        <v>0</v>
      </c>
      <c r="E302" s="77">
        <f t="shared" si="30"/>
        <v>0</v>
      </c>
      <c r="F302" s="79">
        <f t="shared" si="31"/>
        <v>0</v>
      </c>
      <c r="G302" s="59" t="s">
        <v>8</v>
      </c>
      <c r="H302" s="59">
        <f t="shared" si="32"/>
        <v>0</v>
      </c>
    </row>
    <row r="303" spans="1:8">
      <c r="A303" s="61" t="e">
        <f>#REF!</f>
        <v>#REF!</v>
      </c>
      <c r="B303" s="57" t="e">
        <f t="shared" si="28"/>
        <v>#VALUE!</v>
      </c>
      <c r="C303" s="57" t="s">
        <v>101</v>
      </c>
      <c r="D303" s="58">
        <f t="shared" si="29"/>
        <v>0</v>
      </c>
      <c r="E303" s="77">
        <f t="shared" si="30"/>
        <v>0</v>
      </c>
      <c r="F303" s="79">
        <f t="shared" si="31"/>
        <v>0</v>
      </c>
      <c r="G303" s="59" t="s">
        <v>8</v>
      </c>
      <c r="H303" s="59">
        <f t="shared" si="32"/>
        <v>0</v>
      </c>
    </row>
    <row r="304" spans="1:8">
      <c r="A304" s="61" t="e">
        <f>#REF!</f>
        <v>#REF!</v>
      </c>
      <c r="B304" s="57" t="e">
        <f t="shared" ref="B304:B367" si="33">MID(O304,FIND(" ",O304)+1,8)</f>
        <v>#VALUE!</v>
      </c>
      <c r="C304" s="57" t="s">
        <v>101</v>
      </c>
      <c r="D304" s="58">
        <f t="shared" ref="D304:D367" si="34">L304</f>
        <v>0</v>
      </c>
      <c r="E304" s="77">
        <f t="shared" ref="E304:E367" si="35">M304</f>
        <v>0</v>
      </c>
      <c r="F304" s="79">
        <f t="shared" ref="F304:F367" si="36">(D304*E304)</f>
        <v>0</v>
      </c>
      <c r="G304" s="59" t="s">
        <v>8</v>
      </c>
      <c r="H304" s="59">
        <f t="shared" ref="H304:H367" si="37">Q304</f>
        <v>0</v>
      </c>
    </row>
    <row r="305" spans="1:8">
      <c r="A305" s="61" t="e">
        <f>#REF!</f>
        <v>#REF!</v>
      </c>
      <c r="B305" s="57" t="e">
        <f t="shared" si="33"/>
        <v>#VALUE!</v>
      </c>
      <c r="C305" s="57" t="s">
        <v>101</v>
      </c>
      <c r="D305" s="58">
        <f t="shared" si="34"/>
        <v>0</v>
      </c>
      <c r="E305" s="77">
        <f t="shared" si="35"/>
        <v>0</v>
      </c>
      <c r="F305" s="79">
        <f t="shared" si="36"/>
        <v>0</v>
      </c>
      <c r="G305" s="59" t="s">
        <v>8</v>
      </c>
      <c r="H305" s="59">
        <f t="shared" si="37"/>
        <v>0</v>
      </c>
    </row>
    <row r="306" spans="1:8">
      <c r="A306" s="61" t="e">
        <f>#REF!</f>
        <v>#REF!</v>
      </c>
      <c r="B306" s="57" t="e">
        <f t="shared" si="33"/>
        <v>#VALUE!</v>
      </c>
      <c r="C306" s="57" t="s">
        <v>101</v>
      </c>
      <c r="D306" s="58">
        <f t="shared" si="34"/>
        <v>0</v>
      </c>
      <c r="E306" s="77">
        <f t="shared" si="35"/>
        <v>0</v>
      </c>
      <c r="F306" s="79">
        <f t="shared" si="36"/>
        <v>0</v>
      </c>
      <c r="G306" s="59" t="s">
        <v>8</v>
      </c>
      <c r="H306" s="59">
        <f t="shared" si="37"/>
        <v>0</v>
      </c>
    </row>
    <row r="307" spans="1:8">
      <c r="A307" s="61" t="e">
        <f>#REF!</f>
        <v>#REF!</v>
      </c>
      <c r="B307" s="57" t="e">
        <f t="shared" si="33"/>
        <v>#VALUE!</v>
      </c>
      <c r="C307" s="57" t="s">
        <v>101</v>
      </c>
      <c r="D307" s="58">
        <f t="shared" si="34"/>
        <v>0</v>
      </c>
      <c r="E307" s="77">
        <f t="shared" si="35"/>
        <v>0</v>
      </c>
      <c r="F307" s="79">
        <f t="shared" si="36"/>
        <v>0</v>
      </c>
      <c r="G307" s="59" t="s">
        <v>8</v>
      </c>
      <c r="H307" s="59">
        <f t="shared" si="37"/>
        <v>0</v>
      </c>
    </row>
    <row r="308" spans="1:8">
      <c r="A308" s="61" t="e">
        <f>#REF!</f>
        <v>#REF!</v>
      </c>
      <c r="B308" s="57" t="e">
        <f t="shared" si="33"/>
        <v>#VALUE!</v>
      </c>
      <c r="C308" s="57" t="s">
        <v>101</v>
      </c>
      <c r="D308" s="58">
        <f t="shared" si="34"/>
        <v>0</v>
      </c>
      <c r="E308" s="77">
        <f t="shared" si="35"/>
        <v>0</v>
      </c>
      <c r="F308" s="79">
        <f t="shared" si="36"/>
        <v>0</v>
      </c>
      <c r="G308" s="59" t="s">
        <v>8</v>
      </c>
      <c r="H308" s="59">
        <f t="shared" si="37"/>
        <v>0</v>
      </c>
    </row>
    <row r="309" spans="1:8">
      <c r="A309" s="61" t="e">
        <f>#REF!</f>
        <v>#REF!</v>
      </c>
      <c r="B309" s="57" t="e">
        <f t="shared" si="33"/>
        <v>#VALUE!</v>
      </c>
      <c r="C309" s="57" t="s">
        <v>101</v>
      </c>
      <c r="D309" s="58">
        <f t="shared" si="34"/>
        <v>0</v>
      </c>
      <c r="E309" s="77">
        <f t="shared" si="35"/>
        <v>0</v>
      </c>
      <c r="F309" s="79">
        <f t="shared" si="36"/>
        <v>0</v>
      </c>
      <c r="G309" s="59" t="s">
        <v>8</v>
      </c>
      <c r="H309" s="59">
        <f t="shared" si="37"/>
        <v>0</v>
      </c>
    </row>
    <row r="310" spans="1:8">
      <c r="A310" s="61" t="e">
        <f>#REF!</f>
        <v>#REF!</v>
      </c>
      <c r="B310" s="57" t="e">
        <f t="shared" si="33"/>
        <v>#VALUE!</v>
      </c>
      <c r="C310" s="57" t="s">
        <v>101</v>
      </c>
      <c r="D310" s="58">
        <f t="shared" si="34"/>
        <v>0</v>
      </c>
      <c r="E310" s="77">
        <f t="shared" si="35"/>
        <v>0</v>
      </c>
      <c r="F310" s="79">
        <f t="shared" si="36"/>
        <v>0</v>
      </c>
      <c r="G310" s="59" t="s">
        <v>8</v>
      </c>
      <c r="H310" s="59">
        <f t="shared" si="37"/>
        <v>0</v>
      </c>
    </row>
    <row r="311" spans="1:8">
      <c r="A311" s="61" t="e">
        <f>#REF!</f>
        <v>#REF!</v>
      </c>
      <c r="B311" s="57" t="e">
        <f t="shared" si="33"/>
        <v>#VALUE!</v>
      </c>
      <c r="C311" s="57" t="s">
        <v>101</v>
      </c>
      <c r="D311" s="58">
        <f t="shared" si="34"/>
        <v>0</v>
      </c>
      <c r="E311" s="77">
        <f t="shared" si="35"/>
        <v>0</v>
      </c>
      <c r="F311" s="79">
        <f t="shared" si="36"/>
        <v>0</v>
      </c>
      <c r="G311" s="59" t="s">
        <v>8</v>
      </c>
      <c r="H311" s="59">
        <f t="shared" si="37"/>
        <v>0</v>
      </c>
    </row>
    <row r="312" spans="1:8">
      <c r="A312" s="61" t="e">
        <f>#REF!</f>
        <v>#REF!</v>
      </c>
      <c r="B312" s="57" t="e">
        <f t="shared" si="33"/>
        <v>#VALUE!</v>
      </c>
      <c r="C312" s="57" t="s">
        <v>101</v>
      </c>
      <c r="D312" s="58">
        <f t="shared" si="34"/>
        <v>0</v>
      </c>
      <c r="E312" s="77">
        <f t="shared" si="35"/>
        <v>0</v>
      </c>
      <c r="F312" s="79">
        <f t="shared" si="36"/>
        <v>0</v>
      </c>
      <c r="G312" s="59" t="s">
        <v>8</v>
      </c>
      <c r="H312" s="59">
        <f t="shared" si="37"/>
        <v>0</v>
      </c>
    </row>
    <row r="313" spans="1:8">
      <c r="A313" s="61" t="e">
        <f>#REF!</f>
        <v>#REF!</v>
      </c>
      <c r="B313" s="57" t="e">
        <f t="shared" si="33"/>
        <v>#VALUE!</v>
      </c>
      <c r="C313" s="57" t="s">
        <v>101</v>
      </c>
      <c r="D313" s="58">
        <f t="shared" si="34"/>
        <v>0</v>
      </c>
      <c r="E313" s="77">
        <f t="shared" si="35"/>
        <v>0</v>
      </c>
      <c r="F313" s="79">
        <f t="shared" si="36"/>
        <v>0</v>
      </c>
      <c r="G313" s="59" t="s">
        <v>8</v>
      </c>
      <c r="H313" s="59">
        <f t="shared" si="37"/>
        <v>0</v>
      </c>
    </row>
    <row r="314" spans="1:8">
      <c r="A314" s="61" t="e">
        <f>#REF!</f>
        <v>#REF!</v>
      </c>
      <c r="B314" s="57" t="e">
        <f t="shared" si="33"/>
        <v>#VALUE!</v>
      </c>
      <c r="C314" s="57" t="s">
        <v>101</v>
      </c>
      <c r="D314" s="58">
        <f t="shared" si="34"/>
        <v>0</v>
      </c>
      <c r="E314" s="77">
        <f t="shared" si="35"/>
        <v>0</v>
      </c>
      <c r="F314" s="79">
        <f t="shared" si="36"/>
        <v>0</v>
      </c>
      <c r="G314" s="59" t="s">
        <v>8</v>
      </c>
      <c r="H314" s="59">
        <f t="shared" si="37"/>
        <v>0</v>
      </c>
    </row>
    <row r="315" spans="1:8">
      <c r="A315" s="61" t="e">
        <f>#REF!</f>
        <v>#REF!</v>
      </c>
      <c r="B315" s="57" t="e">
        <f t="shared" si="33"/>
        <v>#VALUE!</v>
      </c>
      <c r="C315" s="57" t="s">
        <v>101</v>
      </c>
      <c r="D315" s="58">
        <f t="shared" si="34"/>
        <v>0</v>
      </c>
      <c r="E315" s="77">
        <f t="shared" si="35"/>
        <v>0</v>
      </c>
      <c r="F315" s="79">
        <f t="shared" si="36"/>
        <v>0</v>
      </c>
      <c r="G315" s="59" t="s">
        <v>8</v>
      </c>
      <c r="H315" s="59">
        <f t="shared" si="37"/>
        <v>0</v>
      </c>
    </row>
    <row r="316" spans="1:8">
      <c r="A316" s="61" t="e">
        <f>#REF!</f>
        <v>#REF!</v>
      </c>
      <c r="B316" s="57" t="e">
        <f t="shared" si="33"/>
        <v>#VALUE!</v>
      </c>
      <c r="C316" s="57" t="s">
        <v>101</v>
      </c>
      <c r="D316" s="58">
        <f t="shared" si="34"/>
        <v>0</v>
      </c>
      <c r="E316" s="77">
        <f t="shared" si="35"/>
        <v>0</v>
      </c>
      <c r="F316" s="79">
        <f t="shared" si="36"/>
        <v>0</v>
      </c>
      <c r="G316" s="59" t="s">
        <v>8</v>
      </c>
      <c r="H316" s="59">
        <f t="shared" si="37"/>
        <v>0</v>
      </c>
    </row>
    <row r="317" spans="1:8">
      <c r="A317" s="61" t="e">
        <f>#REF!</f>
        <v>#REF!</v>
      </c>
      <c r="B317" s="57" t="e">
        <f t="shared" si="33"/>
        <v>#VALUE!</v>
      </c>
      <c r="C317" s="57" t="s">
        <v>101</v>
      </c>
      <c r="D317" s="58">
        <f t="shared" si="34"/>
        <v>0</v>
      </c>
      <c r="E317" s="77">
        <f t="shared" si="35"/>
        <v>0</v>
      </c>
      <c r="F317" s="79">
        <f t="shared" si="36"/>
        <v>0</v>
      </c>
      <c r="G317" s="59" t="s">
        <v>8</v>
      </c>
      <c r="H317" s="59">
        <f t="shared" si="37"/>
        <v>0</v>
      </c>
    </row>
    <row r="318" spans="1:8">
      <c r="A318" s="61" t="e">
        <f>#REF!</f>
        <v>#REF!</v>
      </c>
      <c r="B318" s="57" t="e">
        <f t="shared" si="33"/>
        <v>#VALUE!</v>
      </c>
      <c r="C318" s="57" t="s">
        <v>101</v>
      </c>
      <c r="D318" s="58">
        <f t="shared" si="34"/>
        <v>0</v>
      </c>
      <c r="E318" s="77">
        <f t="shared" si="35"/>
        <v>0</v>
      </c>
      <c r="F318" s="79">
        <f t="shared" si="36"/>
        <v>0</v>
      </c>
      <c r="G318" s="59" t="s">
        <v>8</v>
      </c>
      <c r="H318" s="59">
        <f t="shared" si="37"/>
        <v>0</v>
      </c>
    </row>
    <row r="319" spans="1:8">
      <c r="A319" s="61" t="e">
        <f>#REF!</f>
        <v>#REF!</v>
      </c>
      <c r="B319" s="57" t="e">
        <f t="shared" si="33"/>
        <v>#VALUE!</v>
      </c>
      <c r="C319" s="57" t="s">
        <v>101</v>
      </c>
      <c r="D319" s="58">
        <f t="shared" si="34"/>
        <v>0</v>
      </c>
      <c r="E319" s="77">
        <f t="shared" si="35"/>
        <v>0</v>
      </c>
      <c r="F319" s="79">
        <f t="shared" si="36"/>
        <v>0</v>
      </c>
      <c r="G319" s="59" t="s">
        <v>8</v>
      </c>
      <c r="H319" s="59">
        <f t="shared" si="37"/>
        <v>0</v>
      </c>
    </row>
    <row r="320" spans="1:8">
      <c r="A320" s="61" t="e">
        <f>#REF!</f>
        <v>#REF!</v>
      </c>
      <c r="B320" s="57" t="e">
        <f t="shared" si="33"/>
        <v>#VALUE!</v>
      </c>
      <c r="C320" s="57" t="s">
        <v>101</v>
      </c>
      <c r="D320" s="58">
        <f t="shared" si="34"/>
        <v>0</v>
      </c>
      <c r="E320" s="77">
        <f t="shared" si="35"/>
        <v>0</v>
      </c>
      <c r="F320" s="79">
        <f t="shared" si="36"/>
        <v>0</v>
      </c>
      <c r="G320" s="59" t="s">
        <v>8</v>
      </c>
      <c r="H320" s="59">
        <f t="shared" si="37"/>
        <v>0</v>
      </c>
    </row>
    <row r="321" spans="1:8">
      <c r="A321" s="61" t="e">
        <f>#REF!</f>
        <v>#REF!</v>
      </c>
      <c r="B321" s="57" t="e">
        <f t="shared" si="33"/>
        <v>#VALUE!</v>
      </c>
      <c r="C321" s="57" t="s">
        <v>101</v>
      </c>
      <c r="D321" s="58">
        <f t="shared" si="34"/>
        <v>0</v>
      </c>
      <c r="E321" s="77">
        <f t="shared" si="35"/>
        <v>0</v>
      </c>
      <c r="F321" s="79">
        <f t="shared" si="36"/>
        <v>0</v>
      </c>
      <c r="G321" s="59" t="s">
        <v>8</v>
      </c>
      <c r="H321" s="59">
        <f t="shared" si="37"/>
        <v>0</v>
      </c>
    </row>
    <row r="322" spans="1:8">
      <c r="A322" s="61" t="e">
        <f>#REF!</f>
        <v>#REF!</v>
      </c>
      <c r="B322" s="57" t="e">
        <f t="shared" si="33"/>
        <v>#VALUE!</v>
      </c>
      <c r="C322" s="57" t="s">
        <v>101</v>
      </c>
      <c r="D322" s="58">
        <f t="shared" si="34"/>
        <v>0</v>
      </c>
      <c r="E322" s="77">
        <f t="shared" si="35"/>
        <v>0</v>
      </c>
      <c r="F322" s="79">
        <f t="shared" si="36"/>
        <v>0</v>
      </c>
      <c r="G322" s="59" t="s">
        <v>8</v>
      </c>
      <c r="H322" s="59">
        <f t="shared" si="37"/>
        <v>0</v>
      </c>
    </row>
    <row r="323" spans="1:8">
      <c r="A323" s="61" t="e">
        <f>#REF!</f>
        <v>#REF!</v>
      </c>
      <c r="B323" s="57" t="e">
        <f t="shared" si="33"/>
        <v>#VALUE!</v>
      </c>
      <c r="C323" s="57" t="s">
        <v>101</v>
      </c>
      <c r="D323" s="58">
        <f t="shared" si="34"/>
        <v>0</v>
      </c>
      <c r="E323" s="77">
        <f t="shared" si="35"/>
        <v>0</v>
      </c>
      <c r="F323" s="79">
        <f t="shared" si="36"/>
        <v>0</v>
      </c>
      <c r="G323" s="59" t="s">
        <v>8</v>
      </c>
      <c r="H323" s="59">
        <f t="shared" si="37"/>
        <v>0</v>
      </c>
    </row>
    <row r="324" spans="1:8">
      <c r="A324" s="61" t="e">
        <f>#REF!</f>
        <v>#REF!</v>
      </c>
      <c r="B324" s="57" t="e">
        <f t="shared" si="33"/>
        <v>#VALUE!</v>
      </c>
      <c r="C324" s="57" t="s">
        <v>101</v>
      </c>
      <c r="D324" s="58">
        <f t="shared" si="34"/>
        <v>0</v>
      </c>
      <c r="E324" s="77">
        <f t="shared" si="35"/>
        <v>0</v>
      </c>
      <c r="F324" s="79">
        <f t="shared" si="36"/>
        <v>0</v>
      </c>
      <c r="G324" s="59" t="s">
        <v>8</v>
      </c>
      <c r="H324" s="59">
        <f t="shared" si="37"/>
        <v>0</v>
      </c>
    </row>
    <row r="325" spans="1:8">
      <c r="A325" s="61" t="e">
        <f>#REF!</f>
        <v>#REF!</v>
      </c>
      <c r="B325" s="57" t="e">
        <f t="shared" si="33"/>
        <v>#VALUE!</v>
      </c>
      <c r="C325" s="57" t="s">
        <v>101</v>
      </c>
      <c r="D325" s="58">
        <f t="shared" si="34"/>
        <v>0</v>
      </c>
      <c r="E325" s="77">
        <f t="shared" si="35"/>
        <v>0</v>
      </c>
      <c r="F325" s="79">
        <f t="shared" si="36"/>
        <v>0</v>
      </c>
      <c r="G325" s="59" t="s">
        <v>8</v>
      </c>
      <c r="H325" s="59">
        <f t="shared" si="37"/>
        <v>0</v>
      </c>
    </row>
    <row r="326" spans="1:8">
      <c r="A326" s="61" t="e">
        <f>#REF!</f>
        <v>#REF!</v>
      </c>
      <c r="B326" s="57" t="e">
        <f t="shared" si="33"/>
        <v>#VALUE!</v>
      </c>
      <c r="C326" s="57" t="s">
        <v>101</v>
      </c>
      <c r="D326" s="58">
        <f t="shared" si="34"/>
        <v>0</v>
      </c>
      <c r="E326" s="77">
        <f t="shared" si="35"/>
        <v>0</v>
      </c>
      <c r="F326" s="79">
        <f t="shared" si="36"/>
        <v>0</v>
      </c>
      <c r="G326" s="59" t="s">
        <v>8</v>
      </c>
      <c r="H326" s="59">
        <f t="shared" si="37"/>
        <v>0</v>
      </c>
    </row>
    <row r="327" spans="1:8">
      <c r="A327" s="61" t="e">
        <f>#REF!</f>
        <v>#REF!</v>
      </c>
      <c r="B327" s="57" t="e">
        <f t="shared" si="33"/>
        <v>#VALUE!</v>
      </c>
      <c r="C327" s="57" t="s">
        <v>101</v>
      </c>
      <c r="D327" s="58">
        <f t="shared" si="34"/>
        <v>0</v>
      </c>
      <c r="E327" s="77">
        <f t="shared" si="35"/>
        <v>0</v>
      </c>
      <c r="F327" s="79">
        <f t="shared" si="36"/>
        <v>0</v>
      </c>
      <c r="G327" s="59" t="s">
        <v>8</v>
      </c>
      <c r="H327" s="59">
        <f t="shared" si="37"/>
        <v>0</v>
      </c>
    </row>
    <row r="328" spans="1:8">
      <c r="A328" s="61" t="e">
        <f>#REF!</f>
        <v>#REF!</v>
      </c>
      <c r="B328" s="57" t="e">
        <f t="shared" si="33"/>
        <v>#VALUE!</v>
      </c>
      <c r="C328" s="57" t="s">
        <v>101</v>
      </c>
      <c r="D328" s="58">
        <f t="shared" si="34"/>
        <v>0</v>
      </c>
      <c r="E328" s="77">
        <f t="shared" si="35"/>
        <v>0</v>
      </c>
      <c r="F328" s="79">
        <f t="shared" si="36"/>
        <v>0</v>
      </c>
      <c r="G328" s="59" t="s">
        <v>8</v>
      </c>
      <c r="H328" s="59">
        <f t="shared" si="37"/>
        <v>0</v>
      </c>
    </row>
    <row r="329" spans="1:8">
      <c r="A329" s="61" t="e">
        <f>#REF!</f>
        <v>#REF!</v>
      </c>
      <c r="B329" s="57" t="e">
        <f t="shared" si="33"/>
        <v>#VALUE!</v>
      </c>
      <c r="C329" s="57" t="s">
        <v>101</v>
      </c>
      <c r="D329" s="58">
        <f t="shared" si="34"/>
        <v>0</v>
      </c>
      <c r="E329" s="77">
        <f t="shared" si="35"/>
        <v>0</v>
      </c>
      <c r="F329" s="79">
        <f t="shared" si="36"/>
        <v>0</v>
      </c>
      <c r="G329" s="59" t="s">
        <v>8</v>
      </c>
      <c r="H329" s="59">
        <f t="shared" si="37"/>
        <v>0</v>
      </c>
    </row>
    <row r="330" spans="1:8">
      <c r="A330" s="61" t="e">
        <f>#REF!</f>
        <v>#REF!</v>
      </c>
      <c r="B330" s="57" t="e">
        <f t="shared" si="33"/>
        <v>#VALUE!</v>
      </c>
      <c r="C330" s="57" t="s">
        <v>101</v>
      </c>
      <c r="D330" s="58">
        <f t="shared" si="34"/>
        <v>0</v>
      </c>
      <c r="E330" s="77">
        <f t="shared" si="35"/>
        <v>0</v>
      </c>
      <c r="F330" s="79">
        <f t="shared" si="36"/>
        <v>0</v>
      </c>
      <c r="G330" s="59" t="s">
        <v>8</v>
      </c>
      <c r="H330" s="59">
        <f t="shared" si="37"/>
        <v>0</v>
      </c>
    </row>
    <row r="331" spans="1:8">
      <c r="A331" s="61" t="e">
        <f>#REF!</f>
        <v>#REF!</v>
      </c>
      <c r="B331" s="57" t="e">
        <f t="shared" si="33"/>
        <v>#VALUE!</v>
      </c>
      <c r="C331" s="57" t="s">
        <v>101</v>
      </c>
      <c r="D331" s="58">
        <f t="shared" si="34"/>
        <v>0</v>
      </c>
      <c r="E331" s="77">
        <f t="shared" si="35"/>
        <v>0</v>
      </c>
      <c r="F331" s="79">
        <f t="shared" si="36"/>
        <v>0</v>
      </c>
      <c r="G331" s="59" t="s">
        <v>8</v>
      </c>
      <c r="H331" s="59">
        <f t="shared" si="37"/>
        <v>0</v>
      </c>
    </row>
    <row r="332" spans="1:8">
      <c r="A332" s="61" t="e">
        <f>#REF!</f>
        <v>#REF!</v>
      </c>
      <c r="B332" s="57" t="e">
        <f t="shared" si="33"/>
        <v>#VALUE!</v>
      </c>
      <c r="C332" s="57" t="s">
        <v>101</v>
      </c>
      <c r="D332" s="58">
        <f t="shared" si="34"/>
        <v>0</v>
      </c>
      <c r="E332" s="77">
        <f t="shared" si="35"/>
        <v>0</v>
      </c>
      <c r="F332" s="79">
        <f t="shared" si="36"/>
        <v>0</v>
      </c>
      <c r="G332" s="59" t="s">
        <v>8</v>
      </c>
      <c r="H332" s="59">
        <f t="shared" si="37"/>
        <v>0</v>
      </c>
    </row>
    <row r="333" spans="1:8">
      <c r="A333" s="61" t="e">
        <f>#REF!</f>
        <v>#REF!</v>
      </c>
      <c r="B333" s="57" t="e">
        <f t="shared" si="33"/>
        <v>#VALUE!</v>
      </c>
      <c r="C333" s="57" t="s">
        <v>101</v>
      </c>
      <c r="D333" s="58">
        <f t="shared" si="34"/>
        <v>0</v>
      </c>
      <c r="E333" s="77">
        <f t="shared" si="35"/>
        <v>0</v>
      </c>
      <c r="F333" s="79">
        <f t="shared" si="36"/>
        <v>0</v>
      </c>
      <c r="G333" s="59" t="s">
        <v>8</v>
      </c>
      <c r="H333" s="59">
        <f t="shared" si="37"/>
        <v>0</v>
      </c>
    </row>
    <row r="334" spans="1:8">
      <c r="A334" s="61" t="e">
        <f>#REF!</f>
        <v>#REF!</v>
      </c>
      <c r="B334" s="57" t="e">
        <f t="shared" si="33"/>
        <v>#VALUE!</v>
      </c>
      <c r="C334" s="57" t="s">
        <v>101</v>
      </c>
      <c r="D334" s="58">
        <f t="shared" si="34"/>
        <v>0</v>
      </c>
      <c r="E334" s="77">
        <f t="shared" si="35"/>
        <v>0</v>
      </c>
      <c r="F334" s="79">
        <f t="shared" si="36"/>
        <v>0</v>
      </c>
      <c r="G334" s="59" t="s">
        <v>8</v>
      </c>
      <c r="H334" s="59">
        <f t="shared" si="37"/>
        <v>0</v>
      </c>
    </row>
    <row r="335" spans="1:8">
      <c r="A335" s="61" t="e">
        <f>#REF!</f>
        <v>#REF!</v>
      </c>
      <c r="B335" s="57" t="e">
        <f t="shared" si="33"/>
        <v>#VALUE!</v>
      </c>
      <c r="C335" s="57" t="s">
        <v>101</v>
      </c>
      <c r="D335" s="58">
        <f t="shared" si="34"/>
        <v>0</v>
      </c>
      <c r="E335" s="77">
        <f t="shared" si="35"/>
        <v>0</v>
      </c>
      <c r="F335" s="79">
        <f t="shared" si="36"/>
        <v>0</v>
      </c>
      <c r="G335" s="59" t="s">
        <v>8</v>
      </c>
      <c r="H335" s="59">
        <f t="shared" si="37"/>
        <v>0</v>
      </c>
    </row>
    <row r="336" spans="1:8">
      <c r="A336" s="61" t="e">
        <f>#REF!</f>
        <v>#REF!</v>
      </c>
      <c r="B336" s="57" t="e">
        <f t="shared" si="33"/>
        <v>#VALUE!</v>
      </c>
      <c r="C336" s="57" t="s">
        <v>101</v>
      </c>
      <c r="D336" s="58">
        <f t="shared" si="34"/>
        <v>0</v>
      </c>
      <c r="E336" s="77">
        <f t="shared" si="35"/>
        <v>0</v>
      </c>
      <c r="F336" s="79">
        <f t="shared" si="36"/>
        <v>0</v>
      </c>
      <c r="G336" s="59" t="s">
        <v>8</v>
      </c>
      <c r="H336" s="59">
        <f t="shared" si="37"/>
        <v>0</v>
      </c>
    </row>
    <row r="337" spans="1:8">
      <c r="A337" s="61" t="e">
        <f>#REF!</f>
        <v>#REF!</v>
      </c>
      <c r="B337" s="57" t="e">
        <f t="shared" si="33"/>
        <v>#VALUE!</v>
      </c>
      <c r="C337" s="57" t="s">
        <v>101</v>
      </c>
      <c r="D337" s="58">
        <f t="shared" si="34"/>
        <v>0</v>
      </c>
      <c r="E337" s="77">
        <f t="shared" si="35"/>
        <v>0</v>
      </c>
      <c r="F337" s="79">
        <f t="shared" si="36"/>
        <v>0</v>
      </c>
      <c r="G337" s="59" t="s">
        <v>8</v>
      </c>
      <c r="H337" s="59">
        <f t="shared" si="37"/>
        <v>0</v>
      </c>
    </row>
    <row r="338" spans="1:8">
      <c r="A338" s="61" t="e">
        <f>#REF!</f>
        <v>#REF!</v>
      </c>
      <c r="B338" s="57" t="e">
        <f t="shared" si="33"/>
        <v>#VALUE!</v>
      </c>
      <c r="C338" s="57" t="s">
        <v>101</v>
      </c>
      <c r="D338" s="58">
        <f t="shared" si="34"/>
        <v>0</v>
      </c>
      <c r="E338" s="77">
        <f t="shared" si="35"/>
        <v>0</v>
      </c>
      <c r="F338" s="79">
        <f t="shared" si="36"/>
        <v>0</v>
      </c>
      <c r="G338" s="59" t="s">
        <v>8</v>
      </c>
      <c r="H338" s="59">
        <f t="shared" si="37"/>
        <v>0</v>
      </c>
    </row>
    <row r="339" spans="1:8">
      <c r="A339" s="61" t="e">
        <f>#REF!</f>
        <v>#REF!</v>
      </c>
      <c r="B339" s="57" t="e">
        <f t="shared" si="33"/>
        <v>#VALUE!</v>
      </c>
      <c r="C339" s="57" t="s">
        <v>101</v>
      </c>
      <c r="D339" s="58">
        <f t="shared" si="34"/>
        <v>0</v>
      </c>
      <c r="E339" s="77">
        <f t="shared" si="35"/>
        <v>0</v>
      </c>
      <c r="F339" s="79">
        <f t="shared" si="36"/>
        <v>0</v>
      </c>
      <c r="G339" s="59" t="s">
        <v>8</v>
      </c>
      <c r="H339" s="59">
        <f t="shared" si="37"/>
        <v>0</v>
      </c>
    </row>
    <row r="340" spans="1:8">
      <c r="A340" s="61" t="e">
        <f>#REF!</f>
        <v>#REF!</v>
      </c>
      <c r="B340" s="57" t="e">
        <f t="shared" si="33"/>
        <v>#VALUE!</v>
      </c>
      <c r="C340" s="57" t="s">
        <v>101</v>
      </c>
      <c r="D340" s="58">
        <f t="shared" si="34"/>
        <v>0</v>
      </c>
      <c r="E340" s="77">
        <f t="shared" si="35"/>
        <v>0</v>
      </c>
      <c r="F340" s="79">
        <f t="shared" si="36"/>
        <v>0</v>
      </c>
      <c r="G340" s="59" t="s">
        <v>8</v>
      </c>
      <c r="H340" s="59">
        <f t="shared" si="37"/>
        <v>0</v>
      </c>
    </row>
    <row r="341" spans="1:8">
      <c r="A341" s="61" t="e">
        <f>#REF!</f>
        <v>#REF!</v>
      </c>
      <c r="B341" s="57" t="e">
        <f t="shared" si="33"/>
        <v>#VALUE!</v>
      </c>
      <c r="C341" s="57" t="s">
        <v>101</v>
      </c>
      <c r="D341" s="58">
        <f t="shared" si="34"/>
        <v>0</v>
      </c>
      <c r="E341" s="77">
        <f t="shared" si="35"/>
        <v>0</v>
      </c>
      <c r="F341" s="79">
        <f t="shared" si="36"/>
        <v>0</v>
      </c>
      <c r="G341" s="59" t="s">
        <v>8</v>
      </c>
      <c r="H341" s="59">
        <f t="shared" si="37"/>
        <v>0</v>
      </c>
    </row>
    <row r="342" spans="1:8">
      <c r="A342" s="61" t="e">
        <f>#REF!</f>
        <v>#REF!</v>
      </c>
      <c r="B342" s="57" t="e">
        <f t="shared" si="33"/>
        <v>#VALUE!</v>
      </c>
      <c r="C342" s="57" t="s">
        <v>101</v>
      </c>
      <c r="D342" s="58">
        <f t="shared" si="34"/>
        <v>0</v>
      </c>
      <c r="E342" s="77">
        <f t="shared" si="35"/>
        <v>0</v>
      </c>
      <c r="F342" s="79">
        <f t="shared" si="36"/>
        <v>0</v>
      </c>
      <c r="G342" s="59" t="s">
        <v>8</v>
      </c>
      <c r="H342" s="59">
        <f t="shared" si="37"/>
        <v>0</v>
      </c>
    </row>
    <row r="343" spans="1:8">
      <c r="A343" s="61" t="e">
        <f>#REF!</f>
        <v>#REF!</v>
      </c>
      <c r="B343" s="57" t="e">
        <f t="shared" si="33"/>
        <v>#VALUE!</v>
      </c>
      <c r="C343" s="57" t="s">
        <v>101</v>
      </c>
      <c r="D343" s="58">
        <f t="shared" si="34"/>
        <v>0</v>
      </c>
      <c r="E343" s="77">
        <f t="shared" si="35"/>
        <v>0</v>
      </c>
      <c r="F343" s="79">
        <f t="shared" si="36"/>
        <v>0</v>
      </c>
      <c r="G343" s="59" t="s">
        <v>8</v>
      </c>
      <c r="H343" s="59">
        <f t="shared" si="37"/>
        <v>0</v>
      </c>
    </row>
    <row r="344" spans="1:8">
      <c r="A344" s="61" t="e">
        <f>#REF!</f>
        <v>#REF!</v>
      </c>
      <c r="B344" s="57" t="e">
        <f t="shared" si="33"/>
        <v>#VALUE!</v>
      </c>
      <c r="C344" s="57" t="s">
        <v>101</v>
      </c>
      <c r="D344" s="58">
        <f t="shared" si="34"/>
        <v>0</v>
      </c>
      <c r="E344" s="77">
        <f t="shared" si="35"/>
        <v>0</v>
      </c>
      <c r="F344" s="79">
        <f t="shared" si="36"/>
        <v>0</v>
      </c>
      <c r="G344" s="59" t="s">
        <v>8</v>
      </c>
      <c r="H344" s="59">
        <f t="shared" si="37"/>
        <v>0</v>
      </c>
    </row>
    <row r="345" spans="1:8">
      <c r="A345" s="61" t="e">
        <f>#REF!</f>
        <v>#REF!</v>
      </c>
      <c r="B345" s="57" t="e">
        <f t="shared" si="33"/>
        <v>#VALUE!</v>
      </c>
      <c r="C345" s="57" t="s">
        <v>101</v>
      </c>
      <c r="D345" s="58">
        <f t="shared" si="34"/>
        <v>0</v>
      </c>
      <c r="E345" s="77">
        <f t="shared" si="35"/>
        <v>0</v>
      </c>
      <c r="F345" s="79">
        <f t="shared" si="36"/>
        <v>0</v>
      </c>
      <c r="G345" s="59" t="s">
        <v>8</v>
      </c>
      <c r="H345" s="59">
        <f t="shared" si="37"/>
        <v>0</v>
      </c>
    </row>
    <row r="346" spans="1:8">
      <c r="A346" s="61" t="e">
        <f>#REF!</f>
        <v>#REF!</v>
      </c>
      <c r="B346" s="57" t="e">
        <f t="shared" si="33"/>
        <v>#VALUE!</v>
      </c>
      <c r="C346" s="57" t="s">
        <v>101</v>
      </c>
      <c r="D346" s="58">
        <f t="shared" si="34"/>
        <v>0</v>
      </c>
      <c r="E346" s="77">
        <f t="shared" si="35"/>
        <v>0</v>
      </c>
      <c r="F346" s="79">
        <f t="shared" si="36"/>
        <v>0</v>
      </c>
      <c r="G346" s="59" t="s">
        <v>8</v>
      </c>
      <c r="H346" s="59">
        <f t="shared" si="37"/>
        <v>0</v>
      </c>
    </row>
    <row r="347" spans="1:8">
      <c r="A347" s="61" t="e">
        <f>#REF!</f>
        <v>#REF!</v>
      </c>
      <c r="B347" s="57" t="e">
        <f t="shared" si="33"/>
        <v>#VALUE!</v>
      </c>
      <c r="C347" s="57" t="s">
        <v>101</v>
      </c>
      <c r="D347" s="58">
        <f t="shared" si="34"/>
        <v>0</v>
      </c>
      <c r="E347" s="77">
        <f t="shared" si="35"/>
        <v>0</v>
      </c>
      <c r="F347" s="79">
        <f t="shared" si="36"/>
        <v>0</v>
      </c>
      <c r="G347" s="59" t="s">
        <v>8</v>
      </c>
      <c r="H347" s="59">
        <f t="shared" si="37"/>
        <v>0</v>
      </c>
    </row>
    <row r="348" spans="1:8">
      <c r="A348" s="61" t="e">
        <f>#REF!</f>
        <v>#REF!</v>
      </c>
      <c r="B348" s="57" t="e">
        <f t="shared" si="33"/>
        <v>#VALUE!</v>
      </c>
      <c r="C348" s="57" t="s">
        <v>101</v>
      </c>
      <c r="D348" s="58">
        <f t="shared" si="34"/>
        <v>0</v>
      </c>
      <c r="E348" s="77">
        <f t="shared" si="35"/>
        <v>0</v>
      </c>
      <c r="F348" s="79">
        <f t="shared" si="36"/>
        <v>0</v>
      </c>
      <c r="G348" s="59" t="s">
        <v>8</v>
      </c>
      <c r="H348" s="59">
        <f t="shared" si="37"/>
        <v>0</v>
      </c>
    </row>
    <row r="349" spans="1:8">
      <c r="A349" s="61" t="e">
        <f>#REF!</f>
        <v>#REF!</v>
      </c>
      <c r="B349" s="57" t="e">
        <f t="shared" si="33"/>
        <v>#VALUE!</v>
      </c>
      <c r="C349" s="57" t="s">
        <v>101</v>
      </c>
      <c r="D349" s="58">
        <f t="shared" si="34"/>
        <v>0</v>
      </c>
      <c r="E349" s="77">
        <f t="shared" si="35"/>
        <v>0</v>
      </c>
      <c r="F349" s="79">
        <f t="shared" si="36"/>
        <v>0</v>
      </c>
      <c r="G349" s="59" t="s">
        <v>8</v>
      </c>
      <c r="H349" s="59">
        <f t="shared" si="37"/>
        <v>0</v>
      </c>
    </row>
    <row r="350" spans="1:8">
      <c r="A350" s="61" t="e">
        <f>#REF!</f>
        <v>#REF!</v>
      </c>
      <c r="B350" s="57" t="e">
        <f t="shared" si="33"/>
        <v>#VALUE!</v>
      </c>
      <c r="C350" s="57" t="s">
        <v>101</v>
      </c>
      <c r="D350" s="58">
        <f t="shared" si="34"/>
        <v>0</v>
      </c>
      <c r="E350" s="77">
        <f t="shared" si="35"/>
        <v>0</v>
      </c>
      <c r="F350" s="79">
        <f t="shared" si="36"/>
        <v>0</v>
      </c>
      <c r="G350" s="59" t="s">
        <v>8</v>
      </c>
      <c r="H350" s="59">
        <f t="shared" si="37"/>
        <v>0</v>
      </c>
    </row>
    <row r="351" spans="1:8">
      <c r="A351" s="61" t="e">
        <f>#REF!</f>
        <v>#REF!</v>
      </c>
      <c r="B351" s="57" t="e">
        <f t="shared" si="33"/>
        <v>#VALUE!</v>
      </c>
      <c r="C351" s="57" t="s">
        <v>101</v>
      </c>
      <c r="D351" s="58">
        <f t="shared" si="34"/>
        <v>0</v>
      </c>
      <c r="E351" s="77">
        <f t="shared" si="35"/>
        <v>0</v>
      </c>
      <c r="F351" s="79">
        <f t="shared" si="36"/>
        <v>0</v>
      </c>
      <c r="G351" s="59" t="s">
        <v>8</v>
      </c>
      <c r="H351" s="59">
        <f t="shared" si="37"/>
        <v>0</v>
      </c>
    </row>
    <row r="352" spans="1:8">
      <c r="A352" s="61" t="e">
        <f>#REF!</f>
        <v>#REF!</v>
      </c>
      <c r="B352" s="57" t="e">
        <f t="shared" si="33"/>
        <v>#VALUE!</v>
      </c>
      <c r="C352" s="57" t="s">
        <v>101</v>
      </c>
      <c r="D352" s="58">
        <f t="shared" si="34"/>
        <v>0</v>
      </c>
      <c r="E352" s="77">
        <f t="shared" si="35"/>
        <v>0</v>
      </c>
      <c r="F352" s="79">
        <f t="shared" si="36"/>
        <v>0</v>
      </c>
      <c r="G352" s="59" t="s">
        <v>8</v>
      </c>
      <c r="H352" s="59">
        <f t="shared" si="37"/>
        <v>0</v>
      </c>
    </row>
    <row r="353" spans="1:8">
      <c r="A353" s="61" t="e">
        <f>#REF!</f>
        <v>#REF!</v>
      </c>
      <c r="B353" s="57" t="e">
        <f t="shared" si="33"/>
        <v>#VALUE!</v>
      </c>
      <c r="C353" s="57" t="s">
        <v>101</v>
      </c>
      <c r="D353" s="58">
        <f t="shared" si="34"/>
        <v>0</v>
      </c>
      <c r="E353" s="77">
        <f t="shared" si="35"/>
        <v>0</v>
      </c>
      <c r="F353" s="79">
        <f t="shared" si="36"/>
        <v>0</v>
      </c>
      <c r="G353" s="59" t="s">
        <v>8</v>
      </c>
      <c r="H353" s="59">
        <f t="shared" si="37"/>
        <v>0</v>
      </c>
    </row>
    <row r="354" spans="1:8">
      <c r="A354" s="61" t="e">
        <f>#REF!</f>
        <v>#REF!</v>
      </c>
      <c r="B354" s="57" t="e">
        <f t="shared" si="33"/>
        <v>#VALUE!</v>
      </c>
      <c r="C354" s="57" t="s">
        <v>101</v>
      </c>
      <c r="D354" s="58">
        <f t="shared" si="34"/>
        <v>0</v>
      </c>
      <c r="E354" s="77">
        <f t="shared" si="35"/>
        <v>0</v>
      </c>
      <c r="F354" s="79">
        <f t="shared" si="36"/>
        <v>0</v>
      </c>
      <c r="G354" s="59" t="s">
        <v>8</v>
      </c>
      <c r="H354" s="59">
        <f t="shared" si="37"/>
        <v>0</v>
      </c>
    </row>
    <row r="355" spans="1:8">
      <c r="A355" s="61" t="e">
        <f>#REF!</f>
        <v>#REF!</v>
      </c>
      <c r="B355" s="57" t="e">
        <f t="shared" si="33"/>
        <v>#VALUE!</v>
      </c>
      <c r="C355" s="57" t="s">
        <v>101</v>
      </c>
      <c r="D355" s="58">
        <f t="shared" si="34"/>
        <v>0</v>
      </c>
      <c r="E355" s="77">
        <f t="shared" si="35"/>
        <v>0</v>
      </c>
      <c r="F355" s="79">
        <f t="shared" si="36"/>
        <v>0</v>
      </c>
      <c r="G355" s="59" t="s">
        <v>8</v>
      </c>
      <c r="H355" s="59">
        <f t="shared" si="37"/>
        <v>0</v>
      </c>
    </row>
    <row r="356" spans="1:8">
      <c r="A356" s="61" t="e">
        <f>#REF!</f>
        <v>#REF!</v>
      </c>
      <c r="B356" s="57" t="e">
        <f t="shared" si="33"/>
        <v>#VALUE!</v>
      </c>
      <c r="C356" s="57" t="s">
        <v>101</v>
      </c>
      <c r="D356" s="58">
        <f t="shared" si="34"/>
        <v>0</v>
      </c>
      <c r="E356" s="77">
        <f t="shared" si="35"/>
        <v>0</v>
      </c>
      <c r="F356" s="79">
        <f t="shared" si="36"/>
        <v>0</v>
      </c>
      <c r="G356" s="59" t="s">
        <v>8</v>
      </c>
      <c r="H356" s="59">
        <f t="shared" si="37"/>
        <v>0</v>
      </c>
    </row>
    <row r="357" spans="1:8">
      <c r="A357" s="61" t="e">
        <f>#REF!</f>
        <v>#REF!</v>
      </c>
      <c r="B357" s="57" t="e">
        <f t="shared" si="33"/>
        <v>#VALUE!</v>
      </c>
      <c r="C357" s="57" t="s">
        <v>101</v>
      </c>
      <c r="D357" s="58">
        <f t="shared" si="34"/>
        <v>0</v>
      </c>
      <c r="E357" s="77">
        <f t="shared" si="35"/>
        <v>0</v>
      </c>
      <c r="F357" s="79">
        <f t="shared" si="36"/>
        <v>0</v>
      </c>
      <c r="G357" s="59" t="s">
        <v>8</v>
      </c>
      <c r="H357" s="59">
        <f t="shared" si="37"/>
        <v>0</v>
      </c>
    </row>
    <row r="358" spans="1:8">
      <c r="A358" s="61" t="e">
        <f>#REF!</f>
        <v>#REF!</v>
      </c>
      <c r="B358" s="57" t="e">
        <f t="shared" si="33"/>
        <v>#VALUE!</v>
      </c>
      <c r="C358" s="57" t="s">
        <v>101</v>
      </c>
      <c r="D358" s="58">
        <f t="shared" si="34"/>
        <v>0</v>
      </c>
      <c r="E358" s="77">
        <f t="shared" si="35"/>
        <v>0</v>
      </c>
      <c r="F358" s="79">
        <f t="shared" si="36"/>
        <v>0</v>
      </c>
      <c r="G358" s="59" t="s">
        <v>8</v>
      </c>
      <c r="H358" s="59">
        <f t="shared" si="37"/>
        <v>0</v>
      </c>
    </row>
    <row r="359" spans="1:8">
      <c r="A359" s="61" t="e">
        <f>#REF!</f>
        <v>#REF!</v>
      </c>
      <c r="B359" s="57" t="e">
        <f t="shared" si="33"/>
        <v>#VALUE!</v>
      </c>
      <c r="C359" s="57" t="s">
        <v>101</v>
      </c>
      <c r="D359" s="58">
        <f t="shared" si="34"/>
        <v>0</v>
      </c>
      <c r="E359" s="77">
        <f t="shared" si="35"/>
        <v>0</v>
      </c>
      <c r="F359" s="79">
        <f t="shared" si="36"/>
        <v>0</v>
      </c>
      <c r="G359" s="59" t="s">
        <v>8</v>
      </c>
      <c r="H359" s="59">
        <f t="shared" si="37"/>
        <v>0</v>
      </c>
    </row>
    <row r="360" spans="1:8">
      <c r="A360" s="61" t="e">
        <f>#REF!</f>
        <v>#REF!</v>
      </c>
      <c r="B360" s="57" t="e">
        <f t="shared" si="33"/>
        <v>#VALUE!</v>
      </c>
      <c r="C360" s="57" t="s">
        <v>101</v>
      </c>
      <c r="D360" s="58">
        <f t="shared" si="34"/>
        <v>0</v>
      </c>
      <c r="E360" s="77">
        <f t="shared" si="35"/>
        <v>0</v>
      </c>
      <c r="F360" s="79">
        <f t="shared" si="36"/>
        <v>0</v>
      </c>
      <c r="G360" s="59" t="s">
        <v>8</v>
      </c>
      <c r="H360" s="59">
        <f t="shared" si="37"/>
        <v>0</v>
      </c>
    </row>
    <row r="361" spans="1:8">
      <c r="A361" s="61" t="e">
        <f>#REF!</f>
        <v>#REF!</v>
      </c>
      <c r="B361" s="57" t="e">
        <f t="shared" si="33"/>
        <v>#VALUE!</v>
      </c>
      <c r="C361" s="57" t="s">
        <v>101</v>
      </c>
      <c r="D361" s="58">
        <f t="shared" si="34"/>
        <v>0</v>
      </c>
      <c r="E361" s="77">
        <f t="shared" si="35"/>
        <v>0</v>
      </c>
      <c r="F361" s="79">
        <f t="shared" si="36"/>
        <v>0</v>
      </c>
      <c r="G361" s="59" t="s">
        <v>8</v>
      </c>
      <c r="H361" s="59">
        <f t="shared" si="37"/>
        <v>0</v>
      </c>
    </row>
    <row r="362" spans="1:8">
      <c r="A362" s="61" t="e">
        <f>#REF!</f>
        <v>#REF!</v>
      </c>
      <c r="B362" s="57" t="e">
        <f t="shared" si="33"/>
        <v>#VALUE!</v>
      </c>
      <c r="C362" s="57" t="s">
        <v>101</v>
      </c>
      <c r="D362" s="58">
        <f t="shared" si="34"/>
        <v>0</v>
      </c>
      <c r="E362" s="77">
        <f t="shared" si="35"/>
        <v>0</v>
      </c>
      <c r="F362" s="79">
        <f t="shared" si="36"/>
        <v>0</v>
      </c>
      <c r="G362" s="59" t="s">
        <v>8</v>
      </c>
      <c r="H362" s="59">
        <f t="shared" si="37"/>
        <v>0</v>
      </c>
    </row>
    <row r="363" spans="1:8">
      <c r="A363" s="61" t="e">
        <f>#REF!</f>
        <v>#REF!</v>
      </c>
      <c r="B363" s="57" t="e">
        <f t="shared" si="33"/>
        <v>#VALUE!</v>
      </c>
      <c r="C363" s="57" t="s">
        <v>101</v>
      </c>
      <c r="D363" s="58">
        <f t="shared" si="34"/>
        <v>0</v>
      </c>
      <c r="E363" s="77">
        <f t="shared" si="35"/>
        <v>0</v>
      </c>
      <c r="F363" s="79">
        <f t="shared" si="36"/>
        <v>0</v>
      </c>
      <c r="G363" s="59" t="s">
        <v>8</v>
      </c>
      <c r="H363" s="59">
        <f t="shared" si="37"/>
        <v>0</v>
      </c>
    </row>
    <row r="364" spans="1:8">
      <c r="A364" s="61" t="e">
        <f>#REF!</f>
        <v>#REF!</v>
      </c>
      <c r="B364" s="57" t="e">
        <f t="shared" si="33"/>
        <v>#VALUE!</v>
      </c>
      <c r="C364" s="57" t="s">
        <v>101</v>
      </c>
      <c r="D364" s="58">
        <f t="shared" si="34"/>
        <v>0</v>
      </c>
      <c r="E364" s="77">
        <f t="shared" si="35"/>
        <v>0</v>
      </c>
      <c r="F364" s="79">
        <f t="shared" si="36"/>
        <v>0</v>
      </c>
      <c r="G364" s="59" t="s">
        <v>8</v>
      </c>
      <c r="H364" s="59">
        <f t="shared" si="37"/>
        <v>0</v>
      </c>
    </row>
    <row r="365" spans="1:8">
      <c r="A365" s="61" t="e">
        <f>#REF!</f>
        <v>#REF!</v>
      </c>
      <c r="B365" s="57" t="e">
        <f t="shared" si="33"/>
        <v>#VALUE!</v>
      </c>
      <c r="C365" s="57" t="s">
        <v>101</v>
      </c>
      <c r="D365" s="58">
        <f t="shared" si="34"/>
        <v>0</v>
      </c>
      <c r="E365" s="77">
        <f t="shared" si="35"/>
        <v>0</v>
      </c>
      <c r="F365" s="79">
        <f t="shared" si="36"/>
        <v>0</v>
      </c>
      <c r="G365" s="59" t="s">
        <v>8</v>
      </c>
      <c r="H365" s="59">
        <f t="shared" si="37"/>
        <v>0</v>
      </c>
    </row>
    <row r="366" spans="1:8">
      <c r="A366" s="61" t="e">
        <f>#REF!</f>
        <v>#REF!</v>
      </c>
      <c r="B366" s="57" t="e">
        <f t="shared" si="33"/>
        <v>#VALUE!</v>
      </c>
      <c r="C366" s="57" t="s">
        <v>101</v>
      </c>
      <c r="D366" s="58">
        <f t="shared" si="34"/>
        <v>0</v>
      </c>
      <c r="E366" s="77">
        <f t="shared" si="35"/>
        <v>0</v>
      </c>
      <c r="F366" s="79">
        <f t="shared" si="36"/>
        <v>0</v>
      </c>
      <c r="G366" s="59" t="s">
        <v>8</v>
      </c>
      <c r="H366" s="59">
        <f t="shared" si="37"/>
        <v>0</v>
      </c>
    </row>
    <row r="367" spans="1:8">
      <c r="A367" s="61" t="e">
        <f>#REF!</f>
        <v>#REF!</v>
      </c>
      <c r="B367" s="57" t="e">
        <f t="shared" si="33"/>
        <v>#VALUE!</v>
      </c>
      <c r="C367" s="57" t="s">
        <v>101</v>
      </c>
      <c r="D367" s="58">
        <f t="shared" si="34"/>
        <v>0</v>
      </c>
      <c r="E367" s="77">
        <f t="shared" si="35"/>
        <v>0</v>
      </c>
      <c r="F367" s="79">
        <f t="shared" si="36"/>
        <v>0</v>
      </c>
      <c r="G367" s="59" t="s">
        <v>8</v>
      </c>
      <c r="H367" s="59">
        <f t="shared" si="37"/>
        <v>0</v>
      </c>
    </row>
    <row r="368" spans="1:8">
      <c r="A368" s="61" t="e">
        <f>#REF!</f>
        <v>#REF!</v>
      </c>
      <c r="B368" s="57" t="e">
        <f t="shared" ref="B368:B431" si="38">MID(O368,FIND(" ",O368)+1,8)</f>
        <v>#VALUE!</v>
      </c>
      <c r="C368" s="57" t="s">
        <v>101</v>
      </c>
      <c r="D368" s="58">
        <f t="shared" ref="D368:D431" si="39">L368</f>
        <v>0</v>
      </c>
      <c r="E368" s="77">
        <f t="shared" ref="E368:E431" si="40">M368</f>
        <v>0</v>
      </c>
      <c r="F368" s="79">
        <f t="shared" ref="F368:F431" si="41">(D368*E368)</f>
        <v>0</v>
      </c>
      <c r="G368" s="59" t="s">
        <v>8</v>
      </c>
      <c r="H368" s="59">
        <f t="shared" ref="H368:H431" si="42">Q368</f>
        <v>0</v>
      </c>
    </row>
    <row r="369" spans="1:8">
      <c r="A369" s="61" t="e">
        <f>#REF!</f>
        <v>#REF!</v>
      </c>
      <c r="B369" s="57" t="e">
        <f t="shared" si="38"/>
        <v>#VALUE!</v>
      </c>
      <c r="C369" s="57" t="s">
        <v>101</v>
      </c>
      <c r="D369" s="58">
        <f t="shared" si="39"/>
        <v>0</v>
      </c>
      <c r="E369" s="77">
        <f t="shared" si="40"/>
        <v>0</v>
      </c>
      <c r="F369" s="79">
        <f t="shared" si="41"/>
        <v>0</v>
      </c>
      <c r="G369" s="59" t="s">
        <v>8</v>
      </c>
      <c r="H369" s="59">
        <f t="shared" si="42"/>
        <v>0</v>
      </c>
    </row>
    <row r="370" spans="1:8">
      <c r="A370" s="61" t="e">
        <f>#REF!</f>
        <v>#REF!</v>
      </c>
      <c r="B370" s="57" t="e">
        <f t="shared" si="38"/>
        <v>#VALUE!</v>
      </c>
      <c r="C370" s="57" t="s">
        <v>101</v>
      </c>
      <c r="D370" s="58">
        <f t="shared" si="39"/>
        <v>0</v>
      </c>
      <c r="E370" s="77">
        <f t="shared" si="40"/>
        <v>0</v>
      </c>
      <c r="F370" s="79">
        <f t="shared" si="41"/>
        <v>0</v>
      </c>
      <c r="G370" s="59" t="s">
        <v>8</v>
      </c>
      <c r="H370" s="59">
        <f t="shared" si="42"/>
        <v>0</v>
      </c>
    </row>
    <row r="371" spans="1:8">
      <c r="A371" s="61" t="e">
        <f>#REF!</f>
        <v>#REF!</v>
      </c>
      <c r="B371" s="57" t="e">
        <f t="shared" si="38"/>
        <v>#VALUE!</v>
      </c>
      <c r="C371" s="57" t="s">
        <v>101</v>
      </c>
      <c r="D371" s="58">
        <f t="shared" si="39"/>
        <v>0</v>
      </c>
      <c r="E371" s="77">
        <f t="shared" si="40"/>
        <v>0</v>
      </c>
      <c r="F371" s="79">
        <f t="shared" si="41"/>
        <v>0</v>
      </c>
      <c r="G371" s="59" t="s">
        <v>8</v>
      </c>
      <c r="H371" s="59">
        <f t="shared" si="42"/>
        <v>0</v>
      </c>
    </row>
    <row r="372" spans="1:8">
      <c r="A372" s="61" t="e">
        <f>#REF!</f>
        <v>#REF!</v>
      </c>
      <c r="B372" s="57" t="e">
        <f t="shared" si="38"/>
        <v>#VALUE!</v>
      </c>
      <c r="C372" s="57" t="s">
        <v>101</v>
      </c>
      <c r="D372" s="58">
        <f t="shared" si="39"/>
        <v>0</v>
      </c>
      <c r="E372" s="77">
        <f t="shared" si="40"/>
        <v>0</v>
      </c>
      <c r="F372" s="79">
        <f t="shared" si="41"/>
        <v>0</v>
      </c>
      <c r="G372" s="59" t="s">
        <v>8</v>
      </c>
      <c r="H372" s="59">
        <f t="shared" si="42"/>
        <v>0</v>
      </c>
    </row>
    <row r="373" spans="1:8">
      <c r="A373" s="61" t="e">
        <f>#REF!</f>
        <v>#REF!</v>
      </c>
      <c r="B373" s="57" t="e">
        <f t="shared" si="38"/>
        <v>#VALUE!</v>
      </c>
      <c r="C373" s="57" t="s">
        <v>101</v>
      </c>
      <c r="D373" s="58">
        <f t="shared" si="39"/>
        <v>0</v>
      </c>
      <c r="E373" s="77">
        <f t="shared" si="40"/>
        <v>0</v>
      </c>
      <c r="F373" s="79">
        <f t="shared" si="41"/>
        <v>0</v>
      </c>
      <c r="G373" s="59" t="s">
        <v>8</v>
      </c>
      <c r="H373" s="59">
        <f t="shared" si="42"/>
        <v>0</v>
      </c>
    </row>
    <row r="374" spans="1:8">
      <c r="A374" s="61" t="e">
        <f>#REF!</f>
        <v>#REF!</v>
      </c>
      <c r="B374" s="57" t="e">
        <f t="shared" si="38"/>
        <v>#VALUE!</v>
      </c>
      <c r="C374" s="57" t="s">
        <v>101</v>
      </c>
      <c r="D374" s="58">
        <f t="shared" si="39"/>
        <v>0</v>
      </c>
      <c r="E374" s="77">
        <f t="shared" si="40"/>
        <v>0</v>
      </c>
      <c r="F374" s="79">
        <f t="shared" si="41"/>
        <v>0</v>
      </c>
      <c r="G374" s="59" t="s">
        <v>8</v>
      </c>
      <c r="H374" s="59">
        <f t="shared" si="42"/>
        <v>0</v>
      </c>
    </row>
    <row r="375" spans="1:8">
      <c r="A375" s="61" t="e">
        <f>#REF!</f>
        <v>#REF!</v>
      </c>
      <c r="B375" s="57" t="e">
        <f t="shared" si="38"/>
        <v>#VALUE!</v>
      </c>
      <c r="C375" s="57" t="s">
        <v>101</v>
      </c>
      <c r="D375" s="58">
        <f t="shared" si="39"/>
        <v>0</v>
      </c>
      <c r="E375" s="77">
        <f t="shared" si="40"/>
        <v>0</v>
      </c>
      <c r="F375" s="79">
        <f t="shared" si="41"/>
        <v>0</v>
      </c>
      <c r="G375" s="59" t="s">
        <v>8</v>
      </c>
      <c r="H375" s="59">
        <f t="shared" si="42"/>
        <v>0</v>
      </c>
    </row>
    <row r="376" spans="1:8">
      <c r="A376" s="61" t="e">
        <f>#REF!</f>
        <v>#REF!</v>
      </c>
      <c r="B376" s="57" t="e">
        <f t="shared" si="38"/>
        <v>#VALUE!</v>
      </c>
      <c r="C376" s="57" t="s">
        <v>101</v>
      </c>
      <c r="D376" s="58">
        <f t="shared" si="39"/>
        <v>0</v>
      </c>
      <c r="E376" s="77">
        <f t="shared" si="40"/>
        <v>0</v>
      </c>
      <c r="F376" s="79">
        <f t="shared" si="41"/>
        <v>0</v>
      </c>
      <c r="G376" s="59" t="s">
        <v>8</v>
      </c>
      <c r="H376" s="59">
        <f t="shared" si="42"/>
        <v>0</v>
      </c>
    </row>
    <row r="377" spans="1:8">
      <c r="A377" s="61" t="e">
        <f>#REF!</f>
        <v>#REF!</v>
      </c>
      <c r="B377" s="57" t="e">
        <f t="shared" si="38"/>
        <v>#VALUE!</v>
      </c>
      <c r="C377" s="57" t="s">
        <v>101</v>
      </c>
      <c r="D377" s="58">
        <f t="shared" si="39"/>
        <v>0</v>
      </c>
      <c r="E377" s="77">
        <f t="shared" si="40"/>
        <v>0</v>
      </c>
      <c r="F377" s="79">
        <f t="shared" si="41"/>
        <v>0</v>
      </c>
      <c r="G377" s="59" t="s">
        <v>8</v>
      </c>
      <c r="H377" s="59">
        <f t="shared" si="42"/>
        <v>0</v>
      </c>
    </row>
    <row r="378" spans="1:8">
      <c r="A378" s="61" t="e">
        <f>#REF!</f>
        <v>#REF!</v>
      </c>
      <c r="B378" s="57" t="e">
        <f t="shared" si="38"/>
        <v>#VALUE!</v>
      </c>
      <c r="C378" s="57" t="s">
        <v>101</v>
      </c>
      <c r="D378" s="58">
        <f t="shared" si="39"/>
        <v>0</v>
      </c>
      <c r="E378" s="77">
        <f t="shared" si="40"/>
        <v>0</v>
      </c>
      <c r="F378" s="79">
        <f t="shared" si="41"/>
        <v>0</v>
      </c>
      <c r="G378" s="59" t="s">
        <v>8</v>
      </c>
      <c r="H378" s="59">
        <f t="shared" si="42"/>
        <v>0</v>
      </c>
    </row>
    <row r="379" spans="1:8">
      <c r="A379" s="61" t="e">
        <f>#REF!</f>
        <v>#REF!</v>
      </c>
      <c r="B379" s="57" t="e">
        <f t="shared" si="38"/>
        <v>#VALUE!</v>
      </c>
      <c r="C379" s="57" t="s">
        <v>101</v>
      </c>
      <c r="D379" s="58">
        <f t="shared" si="39"/>
        <v>0</v>
      </c>
      <c r="E379" s="77">
        <f t="shared" si="40"/>
        <v>0</v>
      </c>
      <c r="F379" s="79">
        <f t="shared" si="41"/>
        <v>0</v>
      </c>
      <c r="G379" s="59" t="s">
        <v>8</v>
      </c>
      <c r="H379" s="59">
        <f t="shared" si="42"/>
        <v>0</v>
      </c>
    </row>
    <row r="380" spans="1:8">
      <c r="A380" s="61" t="e">
        <f>#REF!</f>
        <v>#REF!</v>
      </c>
      <c r="B380" s="57" t="e">
        <f t="shared" si="38"/>
        <v>#VALUE!</v>
      </c>
      <c r="C380" s="57" t="s">
        <v>101</v>
      </c>
      <c r="D380" s="58">
        <f t="shared" si="39"/>
        <v>0</v>
      </c>
      <c r="E380" s="77">
        <f t="shared" si="40"/>
        <v>0</v>
      </c>
      <c r="F380" s="79">
        <f t="shared" si="41"/>
        <v>0</v>
      </c>
      <c r="G380" s="59" t="s">
        <v>8</v>
      </c>
      <c r="H380" s="59">
        <f t="shared" si="42"/>
        <v>0</v>
      </c>
    </row>
    <row r="381" spans="1:8">
      <c r="A381" s="61" t="e">
        <f>#REF!</f>
        <v>#REF!</v>
      </c>
      <c r="B381" s="57" t="e">
        <f t="shared" si="38"/>
        <v>#VALUE!</v>
      </c>
      <c r="C381" s="57" t="s">
        <v>101</v>
      </c>
      <c r="D381" s="58">
        <f t="shared" si="39"/>
        <v>0</v>
      </c>
      <c r="E381" s="77">
        <f t="shared" si="40"/>
        <v>0</v>
      </c>
      <c r="F381" s="79">
        <f t="shared" si="41"/>
        <v>0</v>
      </c>
      <c r="G381" s="59" t="s">
        <v>8</v>
      </c>
      <c r="H381" s="59">
        <f t="shared" si="42"/>
        <v>0</v>
      </c>
    </row>
    <row r="382" spans="1:8">
      <c r="A382" s="61" t="e">
        <f>#REF!</f>
        <v>#REF!</v>
      </c>
      <c r="B382" s="57" t="e">
        <f t="shared" si="38"/>
        <v>#VALUE!</v>
      </c>
      <c r="C382" s="57" t="s">
        <v>101</v>
      </c>
      <c r="D382" s="58">
        <f t="shared" si="39"/>
        <v>0</v>
      </c>
      <c r="E382" s="77">
        <f t="shared" si="40"/>
        <v>0</v>
      </c>
      <c r="F382" s="79">
        <f t="shared" si="41"/>
        <v>0</v>
      </c>
      <c r="G382" s="59" t="s">
        <v>8</v>
      </c>
      <c r="H382" s="59">
        <f t="shared" si="42"/>
        <v>0</v>
      </c>
    </row>
    <row r="383" spans="1:8">
      <c r="A383" s="61" t="e">
        <f>#REF!</f>
        <v>#REF!</v>
      </c>
      <c r="B383" s="57" t="e">
        <f t="shared" si="38"/>
        <v>#VALUE!</v>
      </c>
      <c r="C383" s="57" t="s">
        <v>101</v>
      </c>
      <c r="D383" s="58">
        <f t="shared" si="39"/>
        <v>0</v>
      </c>
      <c r="E383" s="77">
        <f t="shared" si="40"/>
        <v>0</v>
      </c>
      <c r="F383" s="79">
        <f t="shared" si="41"/>
        <v>0</v>
      </c>
      <c r="G383" s="59" t="s">
        <v>8</v>
      </c>
      <c r="H383" s="59">
        <f t="shared" si="42"/>
        <v>0</v>
      </c>
    </row>
    <row r="384" spans="1:8">
      <c r="A384" s="61" t="e">
        <f>#REF!</f>
        <v>#REF!</v>
      </c>
      <c r="B384" s="57" t="e">
        <f t="shared" si="38"/>
        <v>#VALUE!</v>
      </c>
      <c r="C384" s="57" t="s">
        <v>101</v>
      </c>
      <c r="D384" s="58">
        <f t="shared" si="39"/>
        <v>0</v>
      </c>
      <c r="E384" s="77">
        <f t="shared" si="40"/>
        <v>0</v>
      </c>
      <c r="F384" s="79">
        <f t="shared" si="41"/>
        <v>0</v>
      </c>
      <c r="G384" s="59" t="s">
        <v>8</v>
      </c>
      <c r="H384" s="59">
        <f t="shared" si="42"/>
        <v>0</v>
      </c>
    </row>
    <row r="385" spans="1:8">
      <c r="A385" s="61" t="e">
        <f>#REF!</f>
        <v>#REF!</v>
      </c>
      <c r="B385" s="57" t="e">
        <f t="shared" si="38"/>
        <v>#VALUE!</v>
      </c>
      <c r="C385" s="57" t="s">
        <v>101</v>
      </c>
      <c r="D385" s="58">
        <f t="shared" si="39"/>
        <v>0</v>
      </c>
      <c r="E385" s="77">
        <f t="shared" si="40"/>
        <v>0</v>
      </c>
      <c r="F385" s="79">
        <f t="shared" si="41"/>
        <v>0</v>
      </c>
      <c r="G385" s="59" t="s">
        <v>8</v>
      </c>
      <c r="H385" s="59">
        <f t="shared" si="42"/>
        <v>0</v>
      </c>
    </row>
    <row r="386" spans="1:8">
      <c r="A386" s="61" t="e">
        <f>#REF!</f>
        <v>#REF!</v>
      </c>
      <c r="B386" s="57" t="e">
        <f t="shared" si="38"/>
        <v>#VALUE!</v>
      </c>
      <c r="C386" s="57" t="s">
        <v>101</v>
      </c>
      <c r="D386" s="58">
        <f t="shared" si="39"/>
        <v>0</v>
      </c>
      <c r="E386" s="77">
        <f t="shared" si="40"/>
        <v>0</v>
      </c>
      <c r="F386" s="79">
        <f t="shared" si="41"/>
        <v>0</v>
      </c>
      <c r="G386" s="59" t="s">
        <v>8</v>
      </c>
      <c r="H386" s="59">
        <f t="shared" si="42"/>
        <v>0</v>
      </c>
    </row>
    <row r="387" spans="1:8">
      <c r="A387" s="61" t="e">
        <f>#REF!</f>
        <v>#REF!</v>
      </c>
      <c r="B387" s="57" t="e">
        <f t="shared" si="38"/>
        <v>#VALUE!</v>
      </c>
      <c r="C387" s="57" t="s">
        <v>101</v>
      </c>
      <c r="D387" s="58">
        <f t="shared" si="39"/>
        <v>0</v>
      </c>
      <c r="E387" s="77">
        <f t="shared" si="40"/>
        <v>0</v>
      </c>
      <c r="F387" s="79">
        <f t="shared" si="41"/>
        <v>0</v>
      </c>
      <c r="G387" s="59" t="s">
        <v>8</v>
      </c>
      <c r="H387" s="59">
        <f t="shared" si="42"/>
        <v>0</v>
      </c>
    </row>
    <row r="388" spans="1:8">
      <c r="A388" s="61" t="e">
        <f>#REF!</f>
        <v>#REF!</v>
      </c>
      <c r="B388" s="57" t="e">
        <f t="shared" si="38"/>
        <v>#VALUE!</v>
      </c>
      <c r="C388" s="57" t="s">
        <v>101</v>
      </c>
      <c r="D388" s="58">
        <f t="shared" si="39"/>
        <v>0</v>
      </c>
      <c r="E388" s="77">
        <f t="shared" si="40"/>
        <v>0</v>
      </c>
      <c r="F388" s="79">
        <f t="shared" si="41"/>
        <v>0</v>
      </c>
      <c r="G388" s="59" t="s">
        <v>8</v>
      </c>
      <c r="H388" s="59">
        <f t="shared" si="42"/>
        <v>0</v>
      </c>
    </row>
    <row r="389" spans="1:8">
      <c r="A389" s="61" t="e">
        <f>#REF!</f>
        <v>#REF!</v>
      </c>
      <c r="B389" s="57" t="e">
        <f t="shared" si="38"/>
        <v>#VALUE!</v>
      </c>
      <c r="C389" s="57" t="s">
        <v>101</v>
      </c>
      <c r="D389" s="58">
        <f t="shared" si="39"/>
        <v>0</v>
      </c>
      <c r="E389" s="77">
        <f t="shared" si="40"/>
        <v>0</v>
      </c>
      <c r="F389" s="79">
        <f t="shared" si="41"/>
        <v>0</v>
      </c>
      <c r="G389" s="59" t="s">
        <v>8</v>
      </c>
      <c r="H389" s="59">
        <f t="shared" si="42"/>
        <v>0</v>
      </c>
    </row>
    <row r="390" spans="1:8">
      <c r="A390" s="61" t="e">
        <f>#REF!</f>
        <v>#REF!</v>
      </c>
      <c r="B390" s="57" t="e">
        <f t="shared" si="38"/>
        <v>#VALUE!</v>
      </c>
      <c r="C390" s="57" t="s">
        <v>101</v>
      </c>
      <c r="D390" s="58">
        <f t="shared" si="39"/>
        <v>0</v>
      </c>
      <c r="E390" s="77">
        <f t="shared" si="40"/>
        <v>0</v>
      </c>
      <c r="F390" s="79">
        <f t="shared" si="41"/>
        <v>0</v>
      </c>
      <c r="G390" s="59" t="s">
        <v>8</v>
      </c>
      <c r="H390" s="59">
        <f t="shared" si="42"/>
        <v>0</v>
      </c>
    </row>
    <row r="391" spans="1:8">
      <c r="A391" s="61" t="e">
        <f>#REF!</f>
        <v>#REF!</v>
      </c>
      <c r="B391" s="57" t="e">
        <f t="shared" si="38"/>
        <v>#VALUE!</v>
      </c>
      <c r="C391" s="57" t="s">
        <v>101</v>
      </c>
      <c r="D391" s="58">
        <f t="shared" si="39"/>
        <v>0</v>
      </c>
      <c r="E391" s="77">
        <f t="shared" si="40"/>
        <v>0</v>
      </c>
      <c r="F391" s="79">
        <f t="shared" si="41"/>
        <v>0</v>
      </c>
      <c r="G391" s="59" t="s">
        <v>8</v>
      </c>
      <c r="H391" s="59">
        <f t="shared" si="42"/>
        <v>0</v>
      </c>
    </row>
    <row r="392" spans="1:8">
      <c r="A392" s="61" t="e">
        <f>#REF!</f>
        <v>#REF!</v>
      </c>
      <c r="B392" s="57" t="e">
        <f t="shared" si="38"/>
        <v>#VALUE!</v>
      </c>
      <c r="C392" s="57" t="s">
        <v>101</v>
      </c>
      <c r="D392" s="58">
        <f t="shared" si="39"/>
        <v>0</v>
      </c>
      <c r="E392" s="77">
        <f t="shared" si="40"/>
        <v>0</v>
      </c>
      <c r="F392" s="79">
        <f t="shared" si="41"/>
        <v>0</v>
      </c>
      <c r="G392" s="59" t="s">
        <v>8</v>
      </c>
      <c r="H392" s="59">
        <f t="shared" si="42"/>
        <v>0</v>
      </c>
    </row>
    <row r="393" spans="1:8">
      <c r="A393" s="61" t="e">
        <f>#REF!</f>
        <v>#REF!</v>
      </c>
      <c r="B393" s="57" t="e">
        <f t="shared" si="38"/>
        <v>#VALUE!</v>
      </c>
      <c r="C393" s="57" t="s">
        <v>101</v>
      </c>
      <c r="D393" s="58">
        <f t="shared" si="39"/>
        <v>0</v>
      </c>
      <c r="E393" s="77">
        <f t="shared" si="40"/>
        <v>0</v>
      </c>
      <c r="F393" s="79">
        <f t="shared" si="41"/>
        <v>0</v>
      </c>
      <c r="G393" s="59" t="s">
        <v>8</v>
      </c>
      <c r="H393" s="59">
        <f t="shared" si="42"/>
        <v>0</v>
      </c>
    </row>
    <row r="394" spans="1:8">
      <c r="A394" s="61" t="e">
        <f>#REF!</f>
        <v>#REF!</v>
      </c>
      <c r="B394" s="57" t="e">
        <f t="shared" si="38"/>
        <v>#VALUE!</v>
      </c>
      <c r="C394" s="57" t="s">
        <v>101</v>
      </c>
      <c r="D394" s="58">
        <f t="shared" si="39"/>
        <v>0</v>
      </c>
      <c r="E394" s="77">
        <f t="shared" si="40"/>
        <v>0</v>
      </c>
      <c r="F394" s="79">
        <f t="shared" si="41"/>
        <v>0</v>
      </c>
      <c r="G394" s="59" t="s">
        <v>8</v>
      </c>
      <c r="H394" s="59">
        <f t="shared" si="42"/>
        <v>0</v>
      </c>
    </row>
    <row r="395" spans="1:8">
      <c r="A395" s="61" t="e">
        <f>#REF!</f>
        <v>#REF!</v>
      </c>
      <c r="B395" s="57" t="e">
        <f t="shared" si="38"/>
        <v>#VALUE!</v>
      </c>
      <c r="C395" s="57" t="s">
        <v>101</v>
      </c>
      <c r="D395" s="58">
        <f t="shared" si="39"/>
        <v>0</v>
      </c>
      <c r="E395" s="77">
        <f t="shared" si="40"/>
        <v>0</v>
      </c>
      <c r="F395" s="79">
        <f t="shared" si="41"/>
        <v>0</v>
      </c>
      <c r="G395" s="59" t="s">
        <v>8</v>
      </c>
      <c r="H395" s="59">
        <f t="shared" si="42"/>
        <v>0</v>
      </c>
    </row>
    <row r="396" spans="1:8">
      <c r="A396" s="61" t="e">
        <f>#REF!</f>
        <v>#REF!</v>
      </c>
      <c r="B396" s="57" t="e">
        <f t="shared" si="38"/>
        <v>#VALUE!</v>
      </c>
      <c r="C396" s="57" t="s">
        <v>101</v>
      </c>
      <c r="D396" s="58">
        <f t="shared" si="39"/>
        <v>0</v>
      </c>
      <c r="E396" s="77">
        <f t="shared" si="40"/>
        <v>0</v>
      </c>
      <c r="F396" s="79">
        <f t="shared" si="41"/>
        <v>0</v>
      </c>
      <c r="G396" s="59" t="s">
        <v>8</v>
      </c>
      <c r="H396" s="59">
        <f t="shared" si="42"/>
        <v>0</v>
      </c>
    </row>
    <row r="397" spans="1:8">
      <c r="A397" s="61" t="e">
        <f>#REF!</f>
        <v>#REF!</v>
      </c>
      <c r="B397" s="57" t="e">
        <f t="shared" si="38"/>
        <v>#VALUE!</v>
      </c>
      <c r="C397" s="57" t="s">
        <v>101</v>
      </c>
      <c r="D397" s="58">
        <f t="shared" si="39"/>
        <v>0</v>
      </c>
      <c r="E397" s="77">
        <f t="shared" si="40"/>
        <v>0</v>
      </c>
      <c r="F397" s="79">
        <f t="shared" si="41"/>
        <v>0</v>
      </c>
      <c r="G397" s="59" t="s">
        <v>8</v>
      </c>
      <c r="H397" s="59">
        <f t="shared" si="42"/>
        <v>0</v>
      </c>
    </row>
    <row r="398" spans="1:8">
      <c r="A398" s="61" t="e">
        <f>#REF!</f>
        <v>#REF!</v>
      </c>
      <c r="B398" s="57" t="e">
        <f t="shared" si="38"/>
        <v>#VALUE!</v>
      </c>
      <c r="C398" s="57" t="s">
        <v>101</v>
      </c>
      <c r="D398" s="58">
        <f t="shared" si="39"/>
        <v>0</v>
      </c>
      <c r="E398" s="77">
        <f t="shared" si="40"/>
        <v>0</v>
      </c>
      <c r="F398" s="79">
        <f t="shared" si="41"/>
        <v>0</v>
      </c>
      <c r="G398" s="59" t="s">
        <v>8</v>
      </c>
      <c r="H398" s="59">
        <f t="shared" si="42"/>
        <v>0</v>
      </c>
    </row>
    <row r="399" spans="1:8">
      <c r="A399" s="61" t="e">
        <f>#REF!</f>
        <v>#REF!</v>
      </c>
      <c r="B399" s="57" t="e">
        <f t="shared" si="38"/>
        <v>#VALUE!</v>
      </c>
      <c r="C399" s="57" t="s">
        <v>101</v>
      </c>
      <c r="D399" s="58">
        <f t="shared" si="39"/>
        <v>0</v>
      </c>
      <c r="E399" s="77">
        <f t="shared" si="40"/>
        <v>0</v>
      </c>
      <c r="F399" s="79">
        <f t="shared" si="41"/>
        <v>0</v>
      </c>
      <c r="G399" s="59" t="s">
        <v>8</v>
      </c>
      <c r="H399" s="59">
        <f t="shared" si="42"/>
        <v>0</v>
      </c>
    </row>
    <row r="400" spans="1:8">
      <c r="A400" s="61" t="e">
        <f>#REF!</f>
        <v>#REF!</v>
      </c>
      <c r="B400" s="57" t="e">
        <f t="shared" si="38"/>
        <v>#VALUE!</v>
      </c>
      <c r="C400" s="57" t="s">
        <v>101</v>
      </c>
      <c r="D400" s="58">
        <f t="shared" si="39"/>
        <v>0</v>
      </c>
      <c r="E400" s="77">
        <f t="shared" si="40"/>
        <v>0</v>
      </c>
      <c r="F400" s="79">
        <f t="shared" si="41"/>
        <v>0</v>
      </c>
      <c r="G400" s="59" t="s">
        <v>8</v>
      </c>
      <c r="H400" s="59">
        <f t="shared" si="42"/>
        <v>0</v>
      </c>
    </row>
    <row r="401" spans="1:8">
      <c r="A401" s="61" t="e">
        <f>#REF!</f>
        <v>#REF!</v>
      </c>
      <c r="B401" s="57" t="e">
        <f t="shared" si="38"/>
        <v>#VALUE!</v>
      </c>
      <c r="C401" s="57" t="s">
        <v>101</v>
      </c>
      <c r="D401" s="58">
        <f t="shared" si="39"/>
        <v>0</v>
      </c>
      <c r="E401" s="77">
        <f t="shared" si="40"/>
        <v>0</v>
      </c>
      <c r="F401" s="79">
        <f t="shared" si="41"/>
        <v>0</v>
      </c>
      <c r="G401" s="59" t="s">
        <v>8</v>
      </c>
      <c r="H401" s="59">
        <f t="shared" si="42"/>
        <v>0</v>
      </c>
    </row>
    <row r="402" spans="1:8">
      <c r="A402" s="61" t="e">
        <f>#REF!</f>
        <v>#REF!</v>
      </c>
      <c r="B402" s="57" t="e">
        <f t="shared" si="38"/>
        <v>#VALUE!</v>
      </c>
      <c r="C402" s="57" t="s">
        <v>101</v>
      </c>
      <c r="D402" s="58">
        <f t="shared" si="39"/>
        <v>0</v>
      </c>
      <c r="E402" s="77">
        <f t="shared" si="40"/>
        <v>0</v>
      </c>
      <c r="F402" s="79">
        <f t="shared" si="41"/>
        <v>0</v>
      </c>
      <c r="G402" s="59" t="s">
        <v>8</v>
      </c>
      <c r="H402" s="59">
        <f t="shared" si="42"/>
        <v>0</v>
      </c>
    </row>
    <row r="403" spans="1:8">
      <c r="A403" s="61" t="e">
        <f>#REF!</f>
        <v>#REF!</v>
      </c>
      <c r="B403" s="57" t="e">
        <f t="shared" si="38"/>
        <v>#VALUE!</v>
      </c>
      <c r="C403" s="57" t="s">
        <v>101</v>
      </c>
      <c r="D403" s="58">
        <f t="shared" si="39"/>
        <v>0</v>
      </c>
      <c r="E403" s="77">
        <f t="shared" si="40"/>
        <v>0</v>
      </c>
      <c r="F403" s="79">
        <f t="shared" si="41"/>
        <v>0</v>
      </c>
      <c r="G403" s="59" t="s">
        <v>8</v>
      </c>
      <c r="H403" s="59">
        <f t="shared" si="42"/>
        <v>0</v>
      </c>
    </row>
    <row r="404" spans="1:8">
      <c r="A404" s="61" t="e">
        <f>#REF!</f>
        <v>#REF!</v>
      </c>
      <c r="B404" s="57" t="e">
        <f t="shared" si="38"/>
        <v>#VALUE!</v>
      </c>
      <c r="C404" s="57" t="s">
        <v>101</v>
      </c>
      <c r="D404" s="58">
        <f t="shared" si="39"/>
        <v>0</v>
      </c>
      <c r="E404" s="77">
        <f t="shared" si="40"/>
        <v>0</v>
      </c>
      <c r="F404" s="79">
        <f t="shared" si="41"/>
        <v>0</v>
      </c>
      <c r="G404" s="59" t="s">
        <v>8</v>
      </c>
      <c r="H404" s="59">
        <f t="shared" si="42"/>
        <v>0</v>
      </c>
    </row>
    <row r="405" spans="1:8">
      <c r="A405" s="61" t="e">
        <f>#REF!</f>
        <v>#REF!</v>
      </c>
      <c r="B405" s="57" t="e">
        <f t="shared" si="38"/>
        <v>#VALUE!</v>
      </c>
      <c r="C405" s="57" t="s">
        <v>101</v>
      </c>
      <c r="D405" s="58">
        <f t="shared" si="39"/>
        <v>0</v>
      </c>
      <c r="E405" s="77">
        <f t="shared" si="40"/>
        <v>0</v>
      </c>
      <c r="F405" s="79">
        <f t="shared" si="41"/>
        <v>0</v>
      </c>
      <c r="G405" s="59" t="s">
        <v>8</v>
      </c>
      <c r="H405" s="59">
        <f t="shared" si="42"/>
        <v>0</v>
      </c>
    </row>
    <row r="406" spans="1:8">
      <c r="A406" s="61" t="e">
        <f>#REF!</f>
        <v>#REF!</v>
      </c>
      <c r="B406" s="57" t="e">
        <f t="shared" si="38"/>
        <v>#VALUE!</v>
      </c>
      <c r="C406" s="57" t="s">
        <v>101</v>
      </c>
      <c r="D406" s="58">
        <f t="shared" si="39"/>
        <v>0</v>
      </c>
      <c r="E406" s="77">
        <f t="shared" si="40"/>
        <v>0</v>
      </c>
      <c r="F406" s="79">
        <f t="shared" si="41"/>
        <v>0</v>
      </c>
      <c r="G406" s="59" t="s">
        <v>8</v>
      </c>
      <c r="H406" s="59">
        <f t="shared" si="42"/>
        <v>0</v>
      </c>
    </row>
    <row r="407" spans="1:8">
      <c r="A407" s="61" t="e">
        <f>#REF!</f>
        <v>#REF!</v>
      </c>
      <c r="B407" s="57" t="e">
        <f t="shared" si="38"/>
        <v>#VALUE!</v>
      </c>
      <c r="C407" s="57" t="s">
        <v>101</v>
      </c>
      <c r="D407" s="58">
        <f t="shared" si="39"/>
        <v>0</v>
      </c>
      <c r="E407" s="77">
        <f t="shared" si="40"/>
        <v>0</v>
      </c>
      <c r="F407" s="79">
        <f t="shared" si="41"/>
        <v>0</v>
      </c>
      <c r="G407" s="59" t="s">
        <v>8</v>
      </c>
      <c r="H407" s="59">
        <f t="shared" si="42"/>
        <v>0</v>
      </c>
    </row>
    <row r="408" spans="1:8">
      <c r="A408" s="61" t="e">
        <f>#REF!</f>
        <v>#REF!</v>
      </c>
      <c r="B408" s="57" t="e">
        <f t="shared" si="38"/>
        <v>#VALUE!</v>
      </c>
      <c r="C408" s="57" t="s">
        <v>101</v>
      </c>
      <c r="D408" s="58">
        <f t="shared" si="39"/>
        <v>0</v>
      </c>
      <c r="E408" s="77">
        <f t="shared" si="40"/>
        <v>0</v>
      </c>
      <c r="F408" s="79">
        <f t="shared" si="41"/>
        <v>0</v>
      </c>
      <c r="G408" s="59" t="s">
        <v>8</v>
      </c>
      <c r="H408" s="59">
        <f t="shared" si="42"/>
        <v>0</v>
      </c>
    </row>
    <row r="409" spans="1:8">
      <c r="A409" s="61" t="e">
        <f>#REF!</f>
        <v>#REF!</v>
      </c>
      <c r="B409" s="57" t="e">
        <f t="shared" si="38"/>
        <v>#VALUE!</v>
      </c>
      <c r="C409" s="57" t="s">
        <v>101</v>
      </c>
      <c r="D409" s="58">
        <f t="shared" si="39"/>
        <v>0</v>
      </c>
      <c r="E409" s="77">
        <f t="shared" si="40"/>
        <v>0</v>
      </c>
      <c r="F409" s="79">
        <f t="shared" si="41"/>
        <v>0</v>
      </c>
      <c r="G409" s="59" t="s">
        <v>8</v>
      </c>
      <c r="H409" s="59">
        <f t="shared" si="42"/>
        <v>0</v>
      </c>
    </row>
    <row r="410" spans="1:8">
      <c r="A410" s="61" t="e">
        <f>#REF!</f>
        <v>#REF!</v>
      </c>
      <c r="B410" s="57" t="e">
        <f t="shared" si="38"/>
        <v>#VALUE!</v>
      </c>
      <c r="C410" s="57" t="s">
        <v>101</v>
      </c>
      <c r="D410" s="58">
        <f t="shared" si="39"/>
        <v>0</v>
      </c>
      <c r="E410" s="77">
        <f t="shared" si="40"/>
        <v>0</v>
      </c>
      <c r="F410" s="79">
        <f t="shared" si="41"/>
        <v>0</v>
      </c>
      <c r="G410" s="59" t="s">
        <v>8</v>
      </c>
      <c r="H410" s="59">
        <f t="shared" si="42"/>
        <v>0</v>
      </c>
    </row>
    <row r="411" spans="1:8">
      <c r="A411" s="61" t="e">
        <f>#REF!</f>
        <v>#REF!</v>
      </c>
      <c r="B411" s="57" t="e">
        <f t="shared" si="38"/>
        <v>#VALUE!</v>
      </c>
      <c r="C411" s="57" t="s">
        <v>101</v>
      </c>
      <c r="D411" s="58">
        <f t="shared" si="39"/>
        <v>0</v>
      </c>
      <c r="E411" s="77">
        <f t="shared" si="40"/>
        <v>0</v>
      </c>
      <c r="F411" s="79">
        <f t="shared" si="41"/>
        <v>0</v>
      </c>
      <c r="G411" s="59" t="s">
        <v>8</v>
      </c>
      <c r="H411" s="59">
        <f t="shared" si="42"/>
        <v>0</v>
      </c>
    </row>
    <row r="412" spans="1:8">
      <c r="A412" s="61" t="e">
        <f>#REF!</f>
        <v>#REF!</v>
      </c>
      <c r="B412" s="57" t="e">
        <f t="shared" si="38"/>
        <v>#VALUE!</v>
      </c>
      <c r="C412" s="57" t="s">
        <v>101</v>
      </c>
      <c r="D412" s="58">
        <f t="shared" si="39"/>
        <v>0</v>
      </c>
      <c r="E412" s="77">
        <f t="shared" si="40"/>
        <v>0</v>
      </c>
      <c r="F412" s="79">
        <f t="shared" si="41"/>
        <v>0</v>
      </c>
      <c r="G412" s="59" t="s">
        <v>8</v>
      </c>
      <c r="H412" s="59">
        <f t="shared" si="42"/>
        <v>0</v>
      </c>
    </row>
    <row r="413" spans="1:8">
      <c r="A413" s="61" t="e">
        <f>#REF!</f>
        <v>#REF!</v>
      </c>
      <c r="B413" s="57" t="e">
        <f t="shared" si="38"/>
        <v>#VALUE!</v>
      </c>
      <c r="C413" s="57" t="s">
        <v>101</v>
      </c>
      <c r="D413" s="58">
        <f t="shared" si="39"/>
        <v>0</v>
      </c>
      <c r="E413" s="77">
        <f t="shared" si="40"/>
        <v>0</v>
      </c>
      <c r="F413" s="79">
        <f t="shared" si="41"/>
        <v>0</v>
      </c>
      <c r="G413" s="59" t="s">
        <v>8</v>
      </c>
      <c r="H413" s="59">
        <f t="shared" si="42"/>
        <v>0</v>
      </c>
    </row>
    <row r="414" spans="1:8">
      <c r="A414" s="61" t="e">
        <f>#REF!</f>
        <v>#REF!</v>
      </c>
      <c r="B414" s="57" t="e">
        <f t="shared" si="38"/>
        <v>#VALUE!</v>
      </c>
      <c r="C414" s="57" t="s">
        <v>101</v>
      </c>
      <c r="D414" s="58">
        <f t="shared" si="39"/>
        <v>0</v>
      </c>
      <c r="E414" s="77">
        <f t="shared" si="40"/>
        <v>0</v>
      </c>
      <c r="F414" s="79">
        <f t="shared" si="41"/>
        <v>0</v>
      </c>
      <c r="G414" s="59" t="s">
        <v>8</v>
      </c>
      <c r="H414" s="59">
        <f t="shared" si="42"/>
        <v>0</v>
      </c>
    </row>
    <row r="415" spans="1:8">
      <c r="A415" s="61" t="e">
        <f>#REF!</f>
        <v>#REF!</v>
      </c>
      <c r="B415" s="57" t="e">
        <f t="shared" si="38"/>
        <v>#VALUE!</v>
      </c>
      <c r="C415" s="57" t="s">
        <v>101</v>
      </c>
      <c r="D415" s="58">
        <f t="shared" si="39"/>
        <v>0</v>
      </c>
      <c r="E415" s="77">
        <f t="shared" si="40"/>
        <v>0</v>
      </c>
      <c r="F415" s="79">
        <f t="shared" si="41"/>
        <v>0</v>
      </c>
      <c r="G415" s="59" t="s">
        <v>8</v>
      </c>
      <c r="H415" s="59">
        <f t="shared" si="42"/>
        <v>0</v>
      </c>
    </row>
    <row r="416" spans="1:8">
      <c r="A416" s="61" t="e">
        <f>#REF!</f>
        <v>#REF!</v>
      </c>
      <c r="B416" s="57" t="e">
        <f t="shared" si="38"/>
        <v>#VALUE!</v>
      </c>
      <c r="C416" s="57" t="s">
        <v>101</v>
      </c>
      <c r="D416" s="58">
        <f t="shared" si="39"/>
        <v>0</v>
      </c>
      <c r="E416" s="77">
        <f t="shared" si="40"/>
        <v>0</v>
      </c>
      <c r="F416" s="79">
        <f t="shared" si="41"/>
        <v>0</v>
      </c>
      <c r="G416" s="59" t="s">
        <v>8</v>
      </c>
      <c r="H416" s="59">
        <f t="shared" si="42"/>
        <v>0</v>
      </c>
    </row>
    <row r="417" spans="1:8">
      <c r="A417" s="61" t="e">
        <f>#REF!</f>
        <v>#REF!</v>
      </c>
      <c r="B417" s="57" t="e">
        <f t="shared" si="38"/>
        <v>#VALUE!</v>
      </c>
      <c r="C417" s="57" t="s">
        <v>101</v>
      </c>
      <c r="D417" s="58">
        <f t="shared" si="39"/>
        <v>0</v>
      </c>
      <c r="E417" s="77">
        <f t="shared" si="40"/>
        <v>0</v>
      </c>
      <c r="F417" s="79">
        <f t="shared" si="41"/>
        <v>0</v>
      </c>
      <c r="G417" s="59" t="s">
        <v>8</v>
      </c>
      <c r="H417" s="59">
        <f t="shared" si="42"/>
        <v>0</v>
      </c>
    </row>
    <row r="418" spans="1:8">
      <c r="A418" s="61" t="e">
        <f>#REF!</f>
        <v>#REF!</v>
      </c>
      <c r="B418" s="57" t="e">
        <f t="shared" si="38"/>
        <v>#VALUE!</v>
      </c>
      <c r="C418" s="57" t="s">
        <v>101</v>
      </c>
      <c r="D418" s="58">
        <f t="shared" si="39"/>
        <v>0</v>
      </c>
      <c r="E418" s="77">
        <f t="shared" si="40"/>
        <v>0</v>
      </c>
      <c r="F418" s="79">
        <f t="shared" si="41"/>
        <v>0</v>
      </c>
      <c r="G418" s="59" t="s">
        <v>8</v>
      </c>
      <c r="H418" s="59">
        <f t="shared" si="42"/>
        <v>0</v>
      </c>
    </row>
    <row r="419" spans="1:8">
      <c r="A419" s="61" t="e">
        <f>#REF!</f>
        <v>#REF!</v>
      </c>
      <c r="B419" s="57" t="e">
        <f t="shared" si="38"/>
        <v>#VALUE!</v>
      </c>
      <c r="C419" s="57" t="s">
        <v>101</v>
      </c>
      <c r="D419" s="58">
        <f t="shared" si="39"/>
        <v>0</v>
      </c>
      <c r="E419" s="77">
        <f t="shared" si="40"/>
        <v>0</v>
      </c>
      <c r="F419" s="79">
        <f t="shared" si="41"/>
        <v>0</v>
      </c>
      <c r="G419" s="59" t="s">
        <v>8</v>
      </c>
      <c r="H419" s="59">
        <f t="shared" si="42"/>
        <v>0</v>
      </c>
    </row>
    <row r="420" spans="1:8">
      <c r="A420" s="61" t="e">
        <f>#REF!</f>
        <v>#REF!</v>
      </c>
      <c r="B420" s="57" t="e">
        <f t="shared" si="38"/>
        <v>#VALUE!</v>
      </c>
      <c r="C420" s="57" t="s">
        <v>101</v>
      </c>
      <c r="D420" s="58">
        <f t="shared" si="39"/>
        <v>0</v>
      </c>
      <c r="E420" s="77">
        <f t="shared" si="40"/>
        <v>0</v>
      </c>
      <c r="F420" s="79">
        <f t="shared" si="41"/>
        <v>0</v>
      </c>
      <c r="G420" s="59" t="s">
        <v>8</v>
      </c>
      <c r="H420" s="59">
        <f t="shared" si="42"/>
        <v>0</v>
      </c>
    </row>
    <row r="421" spans="1:8">
      <c r="A421" s="61" t="e">
        <f>#REF!</f>
        <v>#REF!</v>
      </c>
      <c r="B421" s="57" t="e">
        <f t="shared" si="38"/>
        <v>#VALUE!</v>
      </c>
      <c r="C421" s="57" t="s">
        <v>101</v>
      </c>
      <c r="D421" s="58">
        <f t="shared" si="39"/>
        <v>0</v>
      </c>
      <c r="E421" s="77">
        <f t="shared" si="40"/>
        <v>0</v>
      </c>
      <c r="F421" s="79">
        <f t="shared" si="41"/>
        <v>0</v>
      </c>
      <c r="G421" s="59" t="s">
        <v>8</v>
      </c>
      <c r="H421" s="59">
        <f t="shared" si="42"/>
        <v>0</v>
      </c>
    </row>
    <row r="422" spans="1:8">
      <c r="A422" s="61" t="e">
        <f>#REF!</f>
        <v>#REF!</v>
      </c>
      <c r="B422" s="57" t="e">
        <f t="shared" si="38"/>
        <v>#VALUE!</v>
      </c>
      <c r="C422" s="57" t="s">
        <v>101</v>
      </c>
      <c r="D422" s="58">
        <f t="shared" si="39"/>
        <v>0</v>
      </c>
      <c r="E422" s="77">
        <f t="shared" si="40"/>
        <v>0</v>
      </c>
      <c r="F422" s="79">
        <f t="shared" si="41"/>
        <v>0</v>
      </c>
      <c r="G422" s="59" t="s">
        <v>8</v>
      </c>
      <c r="H422" s="59">
        <f t="shared" si="42"/>
        <v>0</v>
      </c>
    </row>
    <row r="423" spans="1:8">
      <c r="A423" s="61" t="e">
        <f>#REF!</f>
        <v>#REF!</v>
      </c>
      <c r="B423" s="57" t="e">
        <f t="shared" si="38"/>
        <v>#VALUE!</v>
      </c>
      <c r="C423" s="57" t="s">
        <v>101</v>
      </c>
      <c r="D423" s="58">
        <f t="shared" si="39"/>
        <v>0</v>
      </c>
      <c r="E423" s="77">
        <f t="shared" si="40"/>
        <v>0</v>
      </c>
      <c r="F423" s="79">
        <f t="shared" si="41"/>
        <v>0</v>
      </c>
      <c r="G423" s="59" t="s">
        <v>8</v>
      </c>
      <c r="H423" s="59">
        <f t="shared" si="42"/>
        <v>0</v>
      </c>
    </row>
    <row r="424" spans="1:8">
      <c r="A424" s="61" t="e">
        <f>#REF!</f>
        <v>#REF!</v>
      </c>
      <c r="B424" s="57" t="e">
        <f t="shared" si="38"/>
        <v>#VALUE!</v>
      </c>
      <c r="C424" s="57" t="s">
        <v>101</v>
      </c>
      <c r="D424" s="58">
        <f t="shared" si="39"/>
        <v>0</v>
      </c>
      <c r="E424" s="77">
        <f t="shared" si="40"/>
        <v>0</v>
      </c>
      <c r="F424" s="79">
        <f t="shared" si="41"/>
        <v>0</v>
      </c>
      <c r="G424" s="59" t="s">
        <v>8</v>
      </c>
      <c r="H424" s="59">
        <f t="shared" si="42"/>
        <v>0</v>
      </c>
    </row>
    <row r="425" spans="1:8">
      <c r="A425" s="61" t="e">
        <f>#REF!</f>
        <v>#REF!</v>
      </c>
      <c r="B425" s="57" t="e">
        <f t="shared" si="38"/>
        <v>#VALUE!</v>
      </c>
      <c r="C425" s="57" t="s">
        <v>101</v>
      </c>
      <c r="D425" s="58">
        <f t="shared" si="39"/>
        <v>0</v>
      </c>
      <c r="E425" s="77">
        <f t="shared" si="40"/>
        <v>0</v>
      </c>
      <c r="F425" s="79">
        <f t="shared" si="41"/>
        <v>0</v>
      </c>
      <c r="G425" s="59" t="s">
        <v>8</v>
      </c>
      <c r="H425" s="59">
        <f t="shared" si="42"/>
        <v>0</v>
      </c>
    </row>
    <row r="426" spans="1:8">
      <c r="A426" s="61" t="e">
        <f>#REF!</f>
        <v>#REF!</v>
      </c>
      <c r="B426" s="57" t="e">
        <f t="shared" si="38"/>
        <v>#VALUE!</v>
      </c>
      <c r="C426" s="57" t="s">
        <v>101</v>
      </c>
      <c r="D426" s="58">
        <f t="shared" si="39"/>
        <v>0</v>
      </c>
      <c r="E426" s="77">
        <f t="shared" si="40"/>
        <v>0</v>
      </c>
      <c r="F426" s="79">
        <f t="shared" si="41"/>
        <v>0</v>
      </c>
      <c r="G426" s="59" t="s">
        <v>8</v>
      </c>
      <c r="H426" s="59">
        <f t="shared" si="42"/>
        <v>0</v>
      </c>
    </row>
    <row r="427" spans="1:8">
      <c r="A427" s="61" t="e">
        <f>#REF!</f>
        <v>#REF!</v>
      </c>
      <c r="B427" s="57" t="e">
        <f t="shared" si="38"/>
        <v>#VALUE!</v>
      </c>
      <c r="C427" s="57" t="s">
        <v>101</v>
      </c>
      <c r="D427" s="58">
        <f t="shared" si="39"/>
        <v>0</v>
      </c>
      <c r="E427" s="77">
        <f t="shared" si="40"/>
        <v>0</v>
      </c>
      <c r="F427" s="79">
        <f t="shared" si="41"/>
        <v>0</v>
      </c>
      <c r="G427" s="59" t="s">
        <v>8</v>
      </c>
      <c r="H427" s="59">
        <f t="shared" si="42"/>
        <v>0</v>
      </c>
    </row>
    <row r="428" spans="1:8">
      <c r="A428" s="61" t="e">
        <f>#REF!</f>
        <v>#REF!</v>
      </c>
      <c r="B428" s="57" t="e">
        <f t="shared" si="38"/>
        <v>#VALUE!</v>
      </c>
      <c r="C428" s="57" t="s">
        <v>101</v>
      </c>
      <c r="D428" s="58">
        <f t="shared" si="39"/>
        <v>0</v>
      </c>
      <c r="E428" s="77">
        <f t="shared" si="40"/>
        <v>0</v>
      </c>
      <c r="F428" s="79">
        <f t="shared" si="41"/>
        <v>0</v>
      </c>
      <c r="G428" s="59" t="s">
        <v>8</v>
      </c>
      <c r="H428" s="59">
        <f t="shared" si="42"/>
        <v>0</v>
      </c>
    </row>
    <row r="429" spans="1:8">
      <c r="A429" s="61" t="e">
        <f>#REF!</f>
        <v>#REF!</v>
      </c>
      <c r="B429" s="57" t="e">
        <f t="shared" si="38"/>
        <v>#VALUE!</v>
      </c>
      <c r="C429" s="57" t="s">
        <v>101</v>
      </c>
      <c r="D429" s="58">
        <f t="shared" si="39"/>
        <v>0</v>
      </c>
      <c r="E429" s="77">
        <f t="shared" si="40"/>
        <v>0</v>
      </c>
      <c r="F429" s="79">
        <f t="shared" si="41"/>
        <v>0</v>
      </c>
      <c r="G429" s="59" t="s">
        <v>8</v>
      </c>
      <c r="H429" s="59">
        <f t="shared" si="42"/>
        <v>0</v>
      </c>
    </row>
    <row r="430" spans="1:8">
      <c r="A430" s="61" t="e">
        <f>#REF!</f>
        <v>#REF!</v>
      </c>
      <c r="B430" s="57" t="e">
        <f t="shared" si="38"/>
        <v>#VALUE!</v>
      </c>
      <c r="C430" s="57" t="s">
        <v>101</v>
      </c>
      <c r="D430" s="58">
        <f t="shared" si="39"/>
        <v>0</v>
      </c>
      <c r="E430" s="77">
        <f t="shared" si="40"/>
        <v>0</v>
      </c>
      <c r="F430" s="79">
        <f t="shared" si="41"/>
        <v>0</v>
      </c>
      <c r="G430" s="59" t="s">
        <v>8</v>
      </c>
      <c r="H430" s="59">
        <f t="shared" si="42"/>
        <v>0</v>
      </c>
    </row>
    <row r="431" spans="1:8">
      <c r="A431" s="61" t="e">
        <f>#REF!</f>
        <v>#REF!</v>
      </c>
      <c r="B431" s="57" t="e">
        <f t="shared" si="38"/>
        <v>#VALUE!</v>
      </c>
      <c r="C431" s="57" t="s">
        <v>101</v>
      </c>
      <c r="D431" s="58">
        <f t="shared" si="39"/>
        <v>0</v>
      </c>
      <c r="E431" s="77">
        <f t="shared" si="40"/>
        <v>0</v>
      </c>
      <c r="F431" s="79">
        <f t="shared" si="41"/>
        <v>0</v>
      </c>
      <c r="G431" s="59" t="s">
        <v>8</v>
      </c>
      <c r="H431" s="59">
        <f t="shared" si="42"/>
        <v>0</v>
      </c>
    </row>
    <row r="432" spans="1:8">
      <c r="A432" s="61" t="e">
        <f>#REF!</f>
        <v>#REF!</v>
      </c>
      <c r="B432" s="57" t="e">
        <f t="shared" ref="B432:B466" si="43">MID(O432,FIND(" ",O432)+1,8)</f>
        <v>#VALUE!</v>
      </c>
      <c r="C432" s="57" t="s">
        <v>101</v>
      </c>
      <c r="D432" s="58">
        <f t="shared" ref="D432:D466" si="44">L432</f>
        <v>0</v>
      </c>
      <c r="E432" s="77">
        <f t="shared" ref="E432:E466" si="45">M432</f>
        <v>0</v>
      </c>
      <c r="F432" s="79">
        <f t="shared" ref="F432:F466" si="46">(D432*E432)</f>
        <v>0</v>
      </c>
      <c r="G432" s="59" t="s">
        <v>8</v>
      </c>
      <c r="H432" s="59">
        <f t="shared" ref="H432:H466" si="47">Q432</f>
        <v>0</v>
      </c>
    </row>
    <row r="433" spans="1:8">
      <c r="A433" s="61" t="e">
        <f>#REF!</f>
        <v>#REF!</v>
      </c>
      <c r="B433" s="57" t="e">
        <f t="shared" si="43"/>
        <v>#VALUE!</v>
      </c>
      <c r="C433" s="57" t="s">
        <v>101</v>
      </c>
      <c r="D433" s="58">
        <f t="shared" si="44"/>
        <v>0</v>
      </c>
      <c r="E433" s="77">
        <f t="shared" si="45"/>
        <v>0</v>
      </c>
      <c r="F433" s="79">
        <f t="shared" si="46"/>
        <v>0</v>
      </c>
      <c r="G433" s="59" t="s">
        <v>8</v>
      </c>
      <c r="H433" s="59">
        <f t="shared" si="47"/>
        <v>0</v>
      </c>
    </row>
    <row r="434" spans="1:8">
      <c r="A434" s="61" t="e">
        <f>#REF!</f>
        <v>#REF!</v>
      </c>
      <c r="B434" s="57" t="e">
        <f t="shared" si="43"/>
        <v>#VALUE!</v>
      </c>
      <c r="C434" s="57" t="s">
        <v>101</v>
      </c>
      <c r="D434" s="58">
        <f t="shared" si="44"/>
        <v>0</v>
      </c>
      <c r="E434" s="77">
        <f t="shared" si="45"/>
        <v>0</v>
      </c>
      <c r="F434" s="79">
        <f t="shared" si="46"/>
        <v>0</v>
      </c>
      <c r="G434" s="59" t="s">
        <v>8</v>
      </c>
      <c r="H434" s="59">
        <f t="shared" si="47"/>
        <v>0</v>
      </c>
    </row>
    <row r="435" spans="1:8">
      <c r="A435" s="61" t="e">
        <f>#REF!</f>
        <v>#REF!</v>
      </c>
      <c r="B435" s="57" t="e">
        <f t="shared" si="43"/>
        <v>#VALUE!</v>
      </c>
      <c r="C435" s="57" t="s">
        <v>101</v>
      </c>
      <c r="D435" s="58">
        <f t="shared" si="44"/>
        <v>0</v>
      </c>
      <c r="E435" s="77">
        <f t="shared" si="45"/>
        <v>0</v>
      </c>
      <c r="F435" s="79">
        <f t="shared" si="46"/>
        <v>0</v>
      </c>
      <c r="G435" s="59" t="s">
        <v>8</v>
      </c>
      <c r="H435" s="59">
        <f t="shared" si="47"/>
        <v>0</v>
      </c>
    </row>
    <row r="436" spans="1:8">
      <c r="A436" s="61" t="e">
        <f>#REF!</f>
        <v>#REF!</v>
      </c>
      <c r="B436" s="57" t="e">
        <f t="shared" si="43"/>
        <v>#VALUE!</v>
      </c>
      <c r="C436" s="57" t="s">
        <v>101</v>
      </c>
      <c r="D436" s="58">
        <f t="shared" si="44"/>
        <v>0</v>
      </c>
      <c r="E436" s="77">
        <f t="shared" si="45"/>
        <v>0</v>
      </c>
      <c r="F436" s="79">
        <f t="shared" si="46"/>
        <v>0</v>
      </c>
      <c r="G436" s="59" t="s">
        <v>8</v>
      </c>
      <c r="H436" s="59">
        <f t="shared" si="47"/>
        <v>0</v>
      </c>
    </row>
    <row r="437" spans="1:8">
      <c r="A437" s="61" t="e">
        <f>#REF!</f>
        <v>#REF!</v>
      </c>
      <c r="B437" s="57" t="e">
        <f t="shared" si="43"/>
        <v>#VALUE!</v>
      </c>
      <c r="C437" s="57" t="s">
        <v>101</v>
      </c>
      <c r="D437" s="58">
        <f t="shared" si="44"/>
        <v>0</v>
      </c>
      <c r="E437" s="77">
        <f t="shared" si="45"/>
        <v>0</v>
      </c>
      <c r="F437" s="79">
        <f t="shared" si="46"/>
        <v>0</v>
      </c>
      <c r="G437" s="59" t="s">
        <v>8</v>
      </c>
      <c r="H437" s="59">
        <f t="shared" si="47"/>
        <v>0</v>
      </c>
    </row>
    <row r="438" spans="1:8">
      <c r="A438" s="61" t="e">
        <f>#REF!</f>
        <v>#REF!</v>
      </c>
      <c r="B438" s="57" t="e">
        <f t="shared" si="43"/>
        <v>#VALUE!</v>
      </c>
      <c r="C438" s="57" t="s">
        <v>101</v>
      </c>
      <c r="D438" s="58">
        <f t="shared" si="44"/>
        <v>0</v>
      </c>
      <c r="E438" s="77">
        <f t="shared" si="45"/>
        <v>0</v>
      </c>
      <c r="F438" s="79">
        <f t="shared" si="46"/>
        <v>0</v>
      </c>
      <c r="G438" s="59" t="s">
        <v>8</v>
      </c>
      <c r="H438" s="59">
        <f t="shared" si="47"/>
        <v>0</v>
      </c>
    </row>
    <row r="439" spans="1:8">
      <c r="A439" s="61" t="e">
        <f>#REF!</f>
        <v>#REF!</v>
      </c>
      <c r="B439" s="57" t="e">
        <f t="shared" si="43"/>
        <v>#VALUE!</v>
      </c>
      <c r="C439" s="57" t="s">
        <v>101</v>
      </c>
      <c r="D439" s="58">
        <f t="shared" si="44"/>
        <v>0</v>
      </c>
      <c r="E439" s="77">
        <f t="shared" si="45"/>
        <v>0</v>
      </c>
      <c r="F439" s="79">
        <f t="shared" si="46"/>
        <v>0</v>
      </c>
      <c r="G439" s="59" t="s">
        <v>8</v>
      </c>
      <c r="H439" s="59">
        <f t="shared" si="47"/>
        <v>0</v>
      </c>
    </row>
    <row r="440" spans="1:8">
      <c r="A440" s="61" t="e">
        <f>#REF!</f>
        <v>#REF!</v>
      </c>
      <c r="B440" s="57" t="e">
        <f t="shared" si="43"/>
        <v>#VALUE!</v>
      </c>
      <c r="C440" s="57" t="s">
        <v>101</v>
      </c>
      <c r="D440" s="58">
        <f t="shared" si="44"/>
        <v>0</v>
      </c>
      <c r="E440" s="77">
        <f t="shared" si="45"/>
        <v>0</v>
      </c>
      <c r="F440" s="79">
        <f t="shared" si="46"/>
        <v>0</v>
      </c>
      <c r="G440" s="59" t="s">
        <v>8</v>
      </c>
      <c r="H440" s="59">
        <f t="shared" si="47"/>
        <v>0</v>
      </c>
    </row>
    <row r="441" spans="1:8">
      <c r="A441" s="61" t="e">
        <f>#REF!</f>
        <v>#REF!</v>
      </c>
      <c r="B441" s="57" t="e">
        <f t="shared" si="43"/>
        <v>#VALUE!</v>
      </c>
      <c r="C441" s="57" t="s">
        <v>101</v>
      </c>
      <c r="D441" s="58">
        <f t="shared" si="44"/>
        <v>0</v>
      </c>
      <c r="E441" s="77">
        <f t="shared" si="45"/>
        <v>0</v>
      </c>
      <c r="F441" s="79">
        <f t="shared" si="46"/>
        <v>0</v>
      </c>
      <c r="G441" s="59" t="s">
        <v>8</v>
      </c>
      <c r="H441" s="59">
        <f t="shared" si="47"/>
        <v>0</v>
      </c>
    </row>
    <row r="442" spans="1:8">
      <c r="A442" s="61" t="e">
        <f>#REF!</f>
        <v>#REF!</v>
      </c>
      <c r="B442" s="57" t="e">
        <f t="shared" si="43"/>
        <v>#VALUE!</v>
      </c>
      <c r="C442" s="57" t="s">
        <v>101</v>
      </c>
      <c r="D442" s="58">
        <f t="shared" si="44"/>
        <v>0</v>
      </c>
      <c r="E442" s="77">
        <f t="shared" si="45"/>
        <v>0</v>
      </c>
      <c r="F442" s="79">
        <f t="shared" si="46"/>
        <v>0</v>
      </c>
      <c r="G442" s="59" t="s">
        <v>8</v>
      </c>
      <c r="H442" s="59">
        <f t="shared" si="47"/>
        <v>0</v>
      </c>
    </row>
    <row r="443" spans="1:8">
      <c r="A443" s="61" t="e">
        <f>#REF!</f>
        <v>#REF!</v>
      </c>
      <c r="B443" s="57" t="e">
        <f t="shared" si="43"/>
        <v>#VALUE!</v>
      </c>
      <c r="C443" s="57" t="s">
        <v>101</v>
      </c>
      <c r="D443" s="58">
        <f t="shared" si="44"/>
        <v>0</v>
      </c>
      <c r="E443" s="77">
        <f t="shared" si="45"/>
        <v>0</v>
      </c>
      <c r="F443" s="79">
        <f t="shared" si="46"/>
        <v>0</v>
      </c>
      <c r="G443" s="59" t="s">
        <v>8</v>
      </c>
      <c r="H443" s="59">
        <f t="shared" si="47"/>
        <v>0</v>
      </c>
    </row>
    <row r="444" spans="1:8">
      <c r="A444" s="61" t="e">
        <f>#REF!</f>
        <v>#REF!</v>
      </c>
      <c r="B444" s="57" t="e">
        <f t="shared" si="43"/>
        <v>#VALUE!</v>
      </c>
      <c r="C444" s="57" t="s">
        <v>101</v>
      </c>
      <c r="D444" s="58">
        <f t="shared" si="44"/>
        <v>0</v>
      </c>
      <c r="E444" s="77">
        <f t="shared" si="45"/>
        <v>0</v>
      </c>
      <c r="F444" s="79">
        <f t="shared" si="46"/>
        <v>0</v>
      </c>
      <c r="G444" s="59" t="s">
        <v>8</v>
      </c>
      <c r="H444" s="59">
        <f t="shared" si="47"/>
        <v>0</v>
      </c>
    </row>
    <row r="445" spans="1:8">
      <c r="A445" s="61" t="e">
        <f>#REF!</f>
        <v>#REF!</v>
      </c>
      <c r="B445" s="57" t="e">
        <f t="shared" si="43"/>
        <v>#VALUE!</v>
      </c>
      <c r="C445" s="57" t="s">
        <v>101</v>
      </c>
      <c r="D445" s="58">
        <f t="shared" si="44"/>
        <v>0</v>
      </c>
      <c r="E445" s="77">
        <f t="shared" si="45"/>
        <v>0</v>
      </c>
      <c r="F445" s="79">
        <f t="shared" si="46"/>
        <v>0</v>
      </c>
      <c r="G445" s="59" t="s">
        <v>8</v>
      </c>
      <c r="H445" s="59">
        <f t="shared" si="47"/>
        <v>0</v>
      </c>
    </row>
    <row r="446" spans="1:8">
      <c r="A446" s="61" t="e">
        <f>#REF!</f>
        <v>#REF!</v>
      </c>
      <c r="B446" s="57" t="e">
        <f t="shared" si="43"/>
        <v>#VALUE!</v>
      </c>
      <c r="C446" s="57" t="s">
        <v>101</v>
      </c>
      <c r="D446" s="58">
        <f t="shared" si="44"/>
        <v>0</v>
      </c>
      <c r="E446" s="77">
        <f t="shared" si="45"/>
        <v>0</v>
      </c>
      <c r="F446" s="79">
        <f t="shared" si="46"/>
        <v>0</v>
      </c>
      <c r="G446" s="59" t="s">
        <v>8</v>
      </c>
      <c r="H446" s="59">
        <f t="shared" si="47"/>
        <v>0</v>
      </c>
    </row>
    <row r="447" spans="1:8">
      <c r="A447" s="61" t="e">
        <f>#REF!</f>
        <v>#REF!</v>
      </c>
      <c r="B447" s="57" t="e">
        <f t="shared" si="43"/>
        <v>#VALUE!</v>
      </c>
      <c r="C447" s="57" t="s">
        <v>101</v>
      </c>
      <c r="D447" s="58">
        <f t="shared" si="44"/>
        <v>0</v>
      </c>
      <c r="E447" s="77">
        <f t="shared" si="45"/>
        <v>0</v>
      </c>
      <c r="F447" s="79">
        <f t="shared" si="46"/>
        <v>0</v>
      </c>
      <c r="G447" s="59" t="s">
        <v>8</v>
      </c>
      <c r="H447" s="59">
        <f t="shared" si="47"/>
        <v>0</v>
      </c>
    </row>
    <row r="448" spans="1:8">
      <c r="A448" s="61" t="e">
        <f>#REF!</f>
        <v>#REF!</v>
      </c>
      <c r="B448" s="57" t="e">
        <f t="shared" si="43"/>
        <v>#VALUE!</v>
      </c>
      <c r="C448" s="57" t="s">
        <v>101</v>
      </c>
      <c r="D448" s="58">
        <f t="shared" si="44"/>
        <v>0</v>
      </c>
      <c r="E448" s="77">
        <f t="shared" si="45"/>
        <v>0</v>
      </c>
      <c r="F448" s="79">
        <f t="shared" si="46"/>
        <v>0</v>
      </c>
      <c r="G448" s="59" t="s">
        <v>8</v>
      </c>
      <c r="H448" s="59">
        <f t="shared" si="47"/>
        <v>0</v>
      </c>
    </row>
    <row r="449" spans="1:8">
      <c r="A449" s="61" t="e">
        <f>#REF!</f>
        <v>#REF!</v>
      </c>
      <c r="B449" s="57" t="e">
        <f t="shared" si="43"/>
        <v>#VALUE!</v>
      </c>
      <c r="C449" s="57" t="s">
        <v>101</v>
      </c>
      <c r="D449" s="58">
        <f t="shared" si="44"/>
        <v>0</v>
      </c>
      <c r="E449" s="77">
        <f t="shared" si="45"/>
        <v>0</v>
      </c>
      <c r="F449" s="79">
        <f t="shared" si="46"/>
        <v>0</v>
      </c>
      <c r="G449" s="59" t="s">
        <v>8</v>
      </c>
      <c r="H449" s="59">
        <f t="shared" si="47"/>
        <v>0</v>
      </c>
    </row>
    <row r="450" spans="1:8">
      <c r="A450" s="61" t="e">
        <f>#REF!</f>
        <v>#REF!</v>
      </c>
      <c r="B450" s="57" t="e">
        <f t="shared" si="43"/>
        <v>#VALUE!</v>
      </c>
      <c r="C450" s="57" t="s">
        <v>101</v>
      </c>
      <c r="D450" s="58">
        <f t="shared" si="44"/>
        <v>0</v>
      </c>
      <c r="E450" s="77">
        <f t="shared" si="45"/>
        <v>0</v>
      </c>
      <c r="F450" s="79">
        <f t="shared" si="46"/>
        <v>0</v>
      </c>
      <c r="G450" s="59" t="s">
        <v>8</v>
      </c>
      <c r="H450" s="59">
        <f t="shared" si="47"/>
        <v>0</v>
      </c>
    </row>
    <row r="451" spans="1:8">
      <c r="A451" s="61" t="e">
        <f>#REF!</f>
        <v>#REF!</v>
      </c>
      <c r="B451" s="57" t="e">
        <f t="shared" si="43"/>
        <v>#VALUE!</v>
      </c>
      <c r="C451" s="57" t="s">
        <v>101</v>
      </c>
      <c r="D451" s="58">
        <f t="shared" si="44"/>
        <v>0</v>
      </c>
      <c r="E451" s="77">
        <f t="shared" si="45"/>
        <v>0</v>
      </c>
      <c r="F451" s="79">
        <f t="shared" si="46"/>
        <v>0</v>
      </c>
      <c r="G451" s="59" t="s">
        <v>8</v>
      </c>
      <c r="H451" s="59">
        <f t="shared" si="47"/>
        <v>0</v>
      </c>
    </row>
    <row r="452" spans="1:8">
      <c r="A452" s="61" t="e">
        <f>#REF!</f>
        <v>#REF!</v>
      </c>
      <c r="B452" s="57" t="e">
        <f t="shared" si="43"/>
        <v>#VALUE!</v>
      </c>
      <c r="C452" s="57" t="s">
        <v>101</v>
      </c>
      <c r="D452" s="58">
        <f t="shared" si="44"/>
        <v>0</v>
      </c>
      <c r="E452" s="77">
        <f t="shared" si="45"/>
        <v>0</v>
      </c>
      <c r="F452" s="79">
        <f t="shared" si="46"/>
        <v>0</v>
      </c>
      <c r="G452" s="59" t="s">
        <v>8</v>
      </c>
      <c r="H452" s="59">
        <f t="shared" si="47"/>
        <v>0</v>
      </c>
    </row>
    <row r="453" spans="1:8">
      <c r="A453" s="61" t="e">
        <f>#REF!</f>
        <v>#REF!</v>
      </c>
      <c r="B453" s="57" t="e">
        <f t="shared" si="43"/>
        <v>#VALUE!</v>
      </c>
      <c r="C453" s="57" t="s">
        <v>101</v>
      </c>
      <c r="D453" s="58">
        <f t="shared" si="44"/>
        <v>0</v>
      </c>
      <c r="E453" s="77">
        <f t="shared" si="45"/>
        <v>0</v>
      </c>
      <c r="F453" s="79">
        <f t="shared" si="46"/>
        <v>0</v>
      </c>
      <c r="G453" s="59" t="s">
        <v>8</v>
      </c>
      <c r="H453" s="59">
        <f>Q453</f>
        <v>0</v>
      </c>
    </row>
    <row r="454" spans="1:8">
      <c r="A454" s="61" t="e">
        <f>#REF!</f>
        <v>#REF!</v>
      </c>
      <c r="B454" s="57" t="e">
        <f t="shared" si="43"/>
        <v>#VALUE!</v>
      </c>
      <c r="C454" s="57" t="s">
        <v>101</v>
      </c>
      <c r="D454" s="58">
        <f t="shared" si="44"/>
        <v>0</v>
      </c>
      <c r="E454" s="77">
        <f t="shared" si="45"/>
        <v>0</v>
      </c>
      <c r="F454" s="79">
        <f t="shared" si="46"/>
        <v>0</v>
      </c>
      <c r="G454" s="59" t="s">
        <v>8</v>
      </c>
      <c r="H454" s="59">
        <f t="shared" si="47"/>
        <v>0</v>
      </c>
    </row>
    <row r="455" spans="1:8">
      <c r="A455" s="61" t="e">
        <f>#REF!</f>
        <v>#REF!</v>
      </c>
      <c r="B455" s="57" t="e">
        <f t="shared" si="43"/>
        <v>#VALUE!</v>
      </c>
      <c r="C455" s="57" t="s">
        <v>101</v>
      </c>
      <c r="D455" s="58">
        <f t="shared" si="44"/>
        <v>0</v>
      </c>
      <c r="E455" s="77">
        <f t="shared" si="45"/>
        <v>0</v>
      </c>
      <c r="F455" s="79">
        <f t="shared" si="46"/>
        <v>0</v>
      </c>
      <c r="G455" s="59" t="s">
        <v>8</v>
      </c>
      <c r="H455" s="59">
        <f t="shared" si="47"/>
        <v>0</v>
      </c>
    </row>
    <row r="456" spans="1:8">
      <c r="A456" s="61" t="e">
        <f>#REF!</f>
        <v>#REF!</v>
      </c>
      <c r="B456" s="57" t="e">
        <f t="shared" si="43"/>
        <v>#VALUE!</v>
      </c>
      <c r="C456" s="57" t="s">
        <v>101</v>
      </c>
      <c r="D456" s="58">
        <f t="shared" si="44"/>
        <v>0</v>
      </c>
      <c r="E456" s="77">
        <f t="shared" si="45"/>
        <v>0</v>
      </c>
      <c r="F456" s="79">
        <f t="shared" si="46"/>
        <v>0</v>
      </c>
      <c r="G456" s="59" t="s">
        <v>8</v>
      </c>
      <c r="H456" s="59">
        <f t="shared" si="47"/>
        <v>0</v>
      </c>
    </row>
    <row r="457" spans="1:8">
      <c r="A457" s="61" t="e">
        <f>#REF!</f>
        <v>#REF!</v>
      </c>
      <c r="B457" s="57" t="e">
        <f t="shared" si="43"/>
        <v>#VALUE!</v>
      </c>
      <c r="C457" s="57" t="s">
        <v>101</v>
      </c>
      <c r="D457" s="58">
        <f t="shared" si="44"/>
        <v>0</v>
      </c>
      <c r="E457" s="77">
        <f t="shared" si="45"/>
        <v>0</v>
      </c>
      <c r="F457" s="79">
        <f t="shared" si="46"/>
        <v>0</v>
      </c>
      <c r="G457" s="59" t="s">
        <v>8</v>
      </c>
      <c r="H457" s="59">
        <f t="shared" si="47"/>
        <v>0</v>
      </c>
    </row>
    <row r="458" spans="1:8">
      <c r="A458" s="61" t="e">
        <f>#REF!</f>
        <v>#REF!</v>
      </c>
      <c r="B458" s="57" t="e">
        <f t="shared" si="43"/>
        <v>#VALUE!</v>
      </c>
      <c r="C458" s="57" t="s">
        <v>101</v>
      </c>
      <c r="D458" s="58">
        <f t="shared" si="44"/>
        <v>0</v>
      </c>
      <c r="E458" s="77">
        <f t="shared" si="45"/>
        <v>0</v>
      </c>
      <c r="F458" s="79">
        <f t="shared" si="46"/>
        <v>0</v>
      </c>
      <c r="G458" s="59" t="s">
        <v>8</v>
      </c>
      <c r="H458" s="59">
        <f t="shared" si="47"/>
        <v>0</v>
      </c>
    </row>
    <row r="459" spans="1:8">
      <c r="A459" s="61" t="e">
        <f>#REF!</f>
        <v>#REF!</v>
      </c>
      <c r="B459" s="57" t="e">
        <f t="shared" si="43"/>
        <v>#VALUE!</v>
      </c>
      <c r="C459" s="57" t="s">
        <v>101</v>
      </c>
      <c r="D459" s="58">
        <f t="shared" si="44"/>
        <v>0</v>
      </c>
      <c r="E459" s="77">
        <f t="shared" si="45"/>
        <v>0</v>
      </c>
      <c r="F459" s="79">
        <f t="shared" si="46"/>
        <v>0</v>
      </c>
      <c r="G459" s="59" t="s">
        <v>8</v>
      </c>
      <c r="H459" s="59">
        <f t="shared" si="47"/>
        <v>0</v>
      </c>
    </row>
    <row r="460" spans="1:8">
      <c r="A460" s="61" t="e">
        <f>#REF!</f>
        <v>#REF!</v>
      </c>
      <c r="B460" s="57" t="e">
        <f t="shared" si="43"/>
        <v>#VALUE!</v>
      </c>
      <c r="C460" s="57" t="s">
        <v>101</v>
      </c>
      <c r="D460" s="58">
        <f t="shared" si="44"/>
        <v>0</v>
      </c>
      <c r="E460" s="77">
        <f t="shared" si="45"/>
        <v>0</v>
      </c>
      <c r="F460" s="79">
        <f t="shared" si="46"/>
        <v>0</v>
      </c>
      <c r="G460" s="59" t="s">
        <v>8</v>
      </c>
      <c r="H460" s="59">
        <f t="shared" si="47"/>
        <v>0</v>
      </c>
    </row>
    <row r="461" spans="1:8">
      <c r="A461" s="61" t="e">
        <f>#REF!</f>
        <v>#REF!</v>
      </c>
      <c r="B461" s="57" t="e">
        <f t="shared" si="43"/>
        <v>#VALUE!</v>
      </c>
      <c r="C461" s="57" t="s">
        <v>101</v>
      </c>
      <c r="D461" s="58">
        <f t="shared" si="44"/>
        <v>0</v>
      </c>
      <c r="E461" s="77">
        <f t="shared" si="45"/>
        <v>0</v>
      </c>
      <c r="F461" s="79">
        <f t="shared" si="46"/>
        <v>0</v>
      </c>
      <c r="G461" s="59" t="s">
        <v>8</v>
      </c>
      <c r="H461" s="59">
        <f t="shared" si="47"/>
        <v>0</v>
      </c>
    </row>
    <row r="462" spans="1:8">
      <c r="A462" s="61" t="e">
        <f>#REF!</f>
        <v>#REF!</v>
      </c>
      <c r="B462" s="57" t="e">
        <f t="shared" si="43"/>
        <v>#VALUE!</v>
      </c>
      <c r="C462" s="57" t="s">
        <v>101</v>
      </c>
      <c r="D462" s="58">
        <f t="shared" si="44"/>
        <v>0</v>
      </c>
      <c r="E462" s="77">
        <f t="shared" si="45"/>
        <v>0</v>
      </c>
      <c r="F462" s="79">
        <f t="shared" si="46"/>
        <v>0</v>
      </c>
      <c r="G462" s="59" t="s">
        <v>8</v>
      </c>
      <c r="H462" s="59">
        <f t="shared" si="47"/>
        <v>0</v>
      </c>
    </row>
    <row r="463" spans="1:8">
      <c r="A463" s="61" t="e">
        <f>#REF!</f>
        <v>#REF!</v>
      </c>
      <c r="B463" s="57" t="e">
        <f t="shared" si="43"/>
        <v>#VALUE!</v>
      </c>
      <c r="C463" s="57" t="s">
        <v>101</v>
      </c>
      <c r="D463" s="58">
        <f t="shared" si="44"/>
        <v>0</v>
      </c>
      <c r="E463" s="77">
        <f t="shared" si="45"/>
        <v>0</v>
      </c>
      <c r="F463" s="79">
        <f t="shared" si="46"/>
        <v>0</v>
      </c>
      <c r="G463" s="59" t="s">
        <v>8</v>
      </c>
      <c r="H463" s="59">
        <f t="shared" si="47"/>
        <v>0</v>
      </c>
    </row>
    <row r="464" spans="1:8">
      <c r="A464" s="61" t="e">
        <f>#REF!</f>
        <v>#REF!</v>
      </c>
      <c r="B464" s="57" t="e">
        <f t="shared" si="43"/>
        <v>#VALUE!</v>
      </c>
      <c r="C464" s="57" t="s">
        <v>101</v>
      </c>
      <c r="D464" s="58">
        <f t="shared" si="44"/>
        <v>0</v>
      </c>
      <c r="E464" s="77">
        <f t="shared" si="45"/>
        <v>0</v>
      </c>
      <c r="F464" s="79">
        <f t="shared" si="46"/>
        <v>0</v>
      </c>
      <c r="G464" s="59" t="s">
        <v>8</v>
      </c>
      <c r="H464" s="59">
        <f t="shared" si="47"/>
        <v>0</v>
      </c>
    </row>
    <row r="465" spans="1:8">
      <c r="A465" s="61" t="e">
        <f>#REF!</f>
        <v>#REF!</v>
      </c>
      <c r="B465" s="57" t="e">
        <f t="shared" si="43"/>
        <v>#VALUE!</v>
      </c>
      <c r="C465" s="57" t="s">
        <v>101</v>
      </c>
      <c r="D465" s="58">
        <f t="shared" si="44"/>
        <v>0</v>
      </c>
      <c r="E465" s="77">
        <f t="shared" si="45"/>
        <v>0</v>
      </c>
      <c r="F465" s="79">
        <f t="shared" si="46"/>
        <v>0</v>
      </c>
      <c r="G465" s="59" t="s">
        <v>8</v>
      </c>
      <c r="H465" s="59">
        <f t="shared" si="47"/>
        <v>0</v>
      </c>
    </row>
    <row r="466" spans="1:8">
      <c r="A466" s="61" t="e">
        <f>#REF!</f>
        <v>#REF!</v>
      </c>
      <c r="B466" s="57" t="e">
        <f t="shared" si="43"/>
        <v>#VALUE!</v>
      </c>
      <c r="C466" s="57" t="s">
        <v>101</v>
      </c>
      <c r="D466" s="58">
        <f t="shared" si="44"/>
        <v>0</v>
      </c>
      <c r="E466" s="77">
        <f t="shared" si="45"/>
        <v>0</v>
      </c>
      <c r="F466" s="79">
        <f t="shared" si="46"/>
        <v>0</v>
      </c>
      <c r="G466" s="59" t="s">
        <v>8</v>
      </c>
      <c r="H466" s="59">
        <f t="shared" si="47"/>
        <v>0</v>
      </c>
    </row>
    <row r="467" spans="1:8">
      <c r="A467" s="61" t="e">
        <f>#REF!</f>
        <v>#REF!</v>
      </c>
      <c r="B467" s="57" t="e">
        <f t="shared" ref="B467:B530" si="48">MID(O467,FIND(" ",O467)+1,8)</f>
        <v>#VALUE!</v>
      </c>
      <c r="C467" s="57" t="s">
        <v>101</v>
      </c>
      <c r="D467" s="58">
        <f t="shared" ref="D467:D530" si="49">L467</f>
        <v>0</v>
      </c>
      <c r="E467" s="77">
        <f t="shared" ref="E467:E530" si="50">M467</f>
        <v>0</v>
      </c>
      <c r="F467" s="79">
        <f t="shared" ref="F467:F530" si="51">(D467*E467)</f>
        <v>0</v>
      </c>
      <c r="G467" s="59" t="s">
        <v>8</v>
      </c>
      <c r="H467" s="59">
        <f t="shared" ref="H467:H530" si="52">Q467</f>
        <v>0</v>
      </c>
    </row>
    <row r="468" spans="1:8">
      <c r="A468" s="61" t="e">
        <f>#REF!</f>
        <v>#REF!</v>
      </c>
      <c r="B468" s="57" t="e">
        <f t="shared" si="48"/>
        <v>#VALUE!</v>
      </c>
      <c r="C468" s="57" t="s">
        <v>101</v>
      </c>
      <c r="D468" s="58">
        <f t="shared" si="49"/>
        <v>0</v>
      </c>
      <c r="E468" s="77">
        <f t="shared" si="50"/>
        <v>0</v>
      </c>
      <c r="F468" s="79">
        <f t="shared" si="51"/>
        <v>0</v>
      </c>
      <c r="G468" s="59" t="s">
        <v>8</v>
      </c>
      <c r="H468" s="59">
        <f t="shared" si="52"/>
        <v>0</v>
      </c>
    </row>
    <row r="469" spans="1:8">
      <c r="A469" s="61" t="e">
        <f>#REF!</f>
        <v>#REF!</v>
      </c>
      <c r="B469" s="57" t="e">
        <f t="shared" si="48"/>
        <v>#VALUE!</v>
      </c>
      <c r="C469" s="57" t="s">
        <v>101</v>
      </c>
      <c r="D469" s="58">
        <f t="shared" si="49"/>
        <v>0</v>
      </c>
      <c r="E469" s="77">
        <f t="shared" si="50"/>
        <v>0</v>
      </c>
      <c r="F469" s="79">
        <f t="shared" si="51"/>
        <v>0</v>
      </c>
      <c r="G469" s="59" t="s">
        <v>8</v>
      </c>
      <c r="H469" s="59">
        <f t="shared" si="52"/>
        <v>0</v>
      </c>
    </row>
    <row r="470" spans="1:8">
      <c r="A470" s="61" t="e">
        <f>#REF!</f>
        <v>#REF!</v>
      </c>
      <c r="B470" s="57" t="e">
        <f t="shared" si="48"/>
        <v>#VALUE!</v>
      </c>
      <c r="C470" s="57" t="s">
        <v>101</v>
      </c>
      <c r="D470" s="58">
        <f t="shared" si="49"/>
        <v>0</v>
      </c>
      <c r="E470" s="77">
        <f t="shared" si="50"/>
        <v>0</v>
      </c>
      <c r="F470" s="79">
        <f t="shared" si="51"/>
        <v>0</v>
      </c>
      <c r="G470" s="59" t="s">
        <v>8</v>
      </c>
      <c r="H470" s="59">
        <f t="shared" si="52"/>
        <v>0</v>
      </c>
    </row>
    <row r="471" spans="1:8">
      <c r="A471" s="61" t="e">
        <f>#REF!</f>
        <v>#REF!</v>
      </c>
      <c r="B471" s="57" t="e">
        <f t="shared" si="48"/>
        <v>#VALUE!</v>
      </c>
      <c r="C471" s="57" t="s">
        <v>101</v>
      </c>
      <c r="D471" s="58">
        <f t="shared" si="49"/>
        <v>0</v>
      </c>
      <c r="E471" s="77">
        <f t="shared" si="50"/>
        <v>0</v>
      </c>
      <c r="F471" s="79">
        <f t="shared" si="51"/>
        <v>0</v>
      </c>
      <c r="G471" s="59" t="s">
        <v>8</v>
      </c>
      <c r="H471" s="59">
        <f t="shared" si="52"/>
        <v>0</v>
      </c>
    </row>
    <row r="472" spans="1:8">
      <c r="A472" s="61" t="e">
        <f>#REF!</f>
        <v>#REF!</v>
      </c>
      <c r="B472" s="57" t="e">
        <f t="shared" si="48"/>
        <v>#VALUE!</v>
      </c>
      <c r="C472" s="57" t="s">
        <v>101</v>
      </c>
      <c r="D472" s="58">
        <f t="shared" si="49"/>
        <v>0</v>
      </c>
      <c r="E472" s="77">
        <f t="shared" si="50"/>
        <v>0</v>
      </c>
      <c r="F472" s="79">
        <f t="shared" si="51"/>
        <v>0</v>
      </c>
      <c r="G472" s="59" t="s">
        <v>8</v>
      </c>
      <c r="H472" s="59">
        <f t="shared" si="52"/>
        <v>0</v>
      </c>
    </row>
    <row r="473" spans="1:8">
      <c r="A473" s="61" t="e">
        <f>#REF!</f>
        <v>#REF!</v>
      </c>
      <c r="B473" s="57" t="e">
        <f t="shared" si="48"/>
        <v>#VALUE!</v>
      </c>
      <c r="C473" s="57" t="s">
        <v>101</v>
      </c>
      <c r="D473" s="58">
        <f t="shared" si="49"/>
        <v>0</v>
      </c>
      <c r="E473" s="77">
        <f t="shared" si="50"/>
        <v>0</v>
      </c>
      <c r="F473" s="79">
        <f t="shared" si="51"/>
        <v>0</v>
      </c>
      <c r="G473" s="59" t="s">
        <v>8</v>
      </c>
      <c r="H473" s="59">
        <f t="shared" si="52"/>
        <v>0</v>
      </c>
    </row>
    <row r="474" spans="1:8">
      <c r="A474" s="61" t="e">
        <f>#REF!</f>
        <v>#REF!</v>
      </c>
      <c r="B474" s="57" t="e">
        <f t="shared" si="48"/>
        <v>#VALUE!</v>
      </c>
      <c r="C474" s="57" t="s">
        <v>101</v>
      </c>
      <c r="D474" s="58">
        <f t="shared" si="49"/>
        <v>0</v>
      </c>
      <c r="E474" s="77">
        <f t="shared" si="50"/>
        <v>0</v>
      </c>
      <c r="F474" s="79">
        <f t="shared" si="51"/>
        <v>0</v>
      </c>
      <c r="G474" s="59" t="s">
        <v>8</v>
      </c>
      <c r="H474" s="59">
        <f t="shared" si="52"/>
        <v>0</v>
      </c>
    </row>
    <row r="475" spans="1:8">
      <c r="A475" s="61" t="e">
        <f>#REF!</f>
        <v>#REF!</v>
      </c>
      <c r="B475" s="57" t="e">
        <f t="shared" si="48"/>
        <v>#VALUE!</v>
      </c>
      <c r="C475" s="57" t="s">
        <v>101</v>
      </c>
      <c r="D475" s="58">
        <f t="shared" si="49"/>
        <v>0</v>
      </c>
      <c r="E475" s="77">
        <f t="shared" si="50"/>
        <v>0</v>
      </c>
      <c r="F475" s="79">
        <f t="shared" si="51"/>
        <v>0</v>
      </c>
      <c r="G475" s="59" t="s">
        <v>8</v>
      </c>
      <c r="H475" s="59">
        <f t="shared" si="52"/>
        <v>0</v>
      </c>
    </row>
    <row r="476" spans="1:8">
      <c r="A476" s="61" t="e">
        <f>#REF!</f>
        <v>#REF!</v>
      </c>
      <c r="B476" s="57" t="e">
        <f t="shared" si="48"/>
        <v>#VALUE!</v>
      </c>
      <c r="C476" s="57" t="s">
        <v>101</v>
      </c>
      <c r="D476" s="58">
        <f t="shared" si="49"/>
        <v>0</v>
      </c>
      <c r="E476" s="77">
        <f t="shared" si="50"/>
        <v>0</v>
      </c>
      <c r="F476" s="79">
        <f t="shared" si="51"/>
        <v>0</v>
      </c>
      <c r="G476" s="59" t="s">
        <v>8</v>
      </c>
      <c r="H476" s="59">
        <f t="shared" si="52"/>
        <v>0</v>
      </c>
    </row>
    <row r="477" spans="1:8">
      <c r="A477" s="61" t="e">
        <f>#REF!</f>
        <v>#REF!</v>
      </c>
      <c r="B477" s="57" t="e">
        <f t="shared" si="48"/>
        <v>#VALUE!</v>
      </c>
      <c r="C477" s="57" t="s">
        <v>101</v>
      </c>
      <c r="D477" s="58">
        <f t="shared" si="49"/>
        <v>0</v>
      </c>
      <c r="E477" s="77">
        <f t="shared" si="50"/>
        <v>0</v>
      </c>
      <c r="F477" s="79">
        <f t="shared" si="51"/>
        <v>0</v>
      </c>
      <c r="G477" s="59" t="s">
        <v>8</v>
      </c>
      <c r="H477" s="59">
        <f t="shared" si="52"/>
        <v>0</v>
      </c>
    </row>
    <row r="478" spans="1:8">
      <c r="A478" s="61" t="e">
        <f>#REF!</f>
        <v>#REF!</v>
      </c>
      <c r="B478" s="57" t="e">
        <f t="shared" si="48"/>
        <v>#VALUE!</v>
      </c>
      <c r="C478" s="57" t="s">
        <v>101</v>
      </c>
      <c r="D478" s="58">
        <f t="shared" si="49"/>
        <v>0</v>
      </c>
      <c r="E478" s="77">
        <f t="shared" si="50"/>
        <v>0</v>
      </c>
      <c r="F478" s="79">
        <f t="shared" si="51"/>
        <v>0</v>
      </c>
      <c r="G478" s="59" t="s">
        <v>8</v>
      </c>
      <c r="H478" s="59">
        <f t="shared" si="52"/>
        <v>0</v>
      </c>
    </row>
    <row r="479" spans="1:8">
      <c r="A479" s="61" t="e">
        <f>#REF!</f>
        <v>#REF!</v>
      </c>
      <c r="B479" s="57" t="e">
        <f t="shared" si="48"/>
        <v>#VALUE!</v>
      </c>
      <c r="C479" s="57" t="s">
        <v>101</v>
      </c>
      <c r="D479" s="58">
        <f t="shared" si="49"/>
        <v>0</v>
      </c>
      <c r="E479" s="77">
        <f t="shared" si="50"/>
        <v>0</v>
      </c>
      <c r="F479" s="79">
        <f t="shared" si="51"/>
        <v>0</v>
      </c>
      <c r="G479" s="59" t="s">
        <v>8</v>
      </c>
      <c r="H479" s="59">
        <f t="shared" si="52"/>
        <v>0</v>
      </c>
    </row>
    <row r="480" spans="1:8">
      <c r="A480" s="61" t="e">
        <f>#REF!</f>
        <v>#REF!</v>
      </c>
      <c r="B480" s="57" t="e">
        <f t="shared" si="48"/>
        <v>#VALUE!</v>
      </c>
      <c r="C480" s="57" t="s">
        <v>101</v>
      </c>
      <c r="D480" s="58">
        <f t="shared" si="49"/>
        <v>0</v>
      </c>
      <c r="E480" s="77">
        <f t="shared" si="50"/>
        <v>0</v>
      </c>
      <c r="F480" s="79">
        <f t="shared" si="51"/>
        <v>0</v>
      </c>
      <c r="G480" s="59" t="s">
        <v>8</v>
      </c>
      <c r="H480" s="59">
        <f t="shared" si="52"/>
        <v>0</v>
      </c>
    </row>
    <row r="481" spans="1:8">
      <c r="A481" s="61" t="e">
        <f>#REF!</f>
        <v>#REF!</v>
      </c>
      <c r="B481" s="57" t="e">
        <f t="shared" si="48"/>
        <v>#VALUE!</v>
      </c>
      <c r="C481" s="57" t="s">
        <v>101</v>
      </c>
      <c r="D481" s="58">
        <f t="shared" si="49"/>
        <v>0</v>
      </c>
      <c r="E481" s="77">
        <f t="shared" si="50"/>
        <v>0</v>
      </c>
      <c r="F481" s="79">
        <f t="shared" si="51"/>
        <v>0</v>
      </c>
      <c r="G481" s="59" t="s">
        <v>8</v>
      </c>
      <c r="H481" s="59">
        <f t="shared" si="52"/>
        <v>0</v>
      </c>
    </row>
    <row r="482" spans="1:8">
      <c r="A482" s="61" t="e">
        <f>#REF!</f>
        <v>#REF!</v>
      </c>
      <c r="B482" s="57" t="e">
        <f t="shared" si="48"/>
        <v>#VALUE!</v>
      </c>
      <c r="C482" s="57" t="s">
        <v>101</v>
      </c>
      <c r="D482" s="58">
        <f t="shared" si="49"/>
        <v>0</v>
      </c>
      <c r="E482" s="77">
        <f t="shared" si="50"/>
        <v>0</v>
      </c>
      <c r="F482" s="79">
        <f t="shared" si="51"/>
        <v>0</v>
      </c>
      <c r="G482" s="59" t="s">
        <v>8</v>
      </c>
      <c r="H482" s="59">
        <f t="shared" si="52"/>
        <v>0</v>
      </c>
    </row>
    <row r="483" spans="1:8">
      <c r="A483" s="61" t="e">
        <f>#REF!</f>
        <v>#REF!</v>
      </c>
      <c r="B483" s="57" t="e">
        <f t="shared" si="48"/>
        <v>#VALUE!</v>
      </c>
      <c r="C483" s="57" t="s">
        <v>101</v>
      </c>
      <c r="D483" s="58">
        <f t="shared" si="49"/>
        <v>0</v>
      </c>
      <c r="E483" s="77">
        <f t="shared" si="50"/>
        <v>0</v>
      </c>
      <c r="F483" s="79">
        <f t="shared" si="51"/>
        <v>0</v>
      </c>
      <c r="G483" s="59" t="s">
        <v>8</v>
      </c>
      <c r="H483" s="59">
        <f t="shared" si="52"/>
        <v>0</v>
      </c>
    </row>
    <row r="484" spans="1:8">
      <c r="A484" s="61" t="e">
        <f>#REF!</f>
        <v>#REF!</v>
      </c>
      <c r="B484" s="57" t="e">
        <f t="shared" si="48"/>
        <v>#VALUE!</v>
      </c>
      <c r="C484" s="57" t="s">
        <v>101</v>
      </c>
      <c r="D484" s="58">
        <f t="shared" si="49"/>
        <v>0</v>
      </c>
      <c r="E484" s="77">
        <f t="shared" si="50"/>
        <v>0</v>
      </c>
      <c r="F484" s="79">
        <f t="shared" si="51"/>
        <v>0</v>
      </c>
      <c r="G484" s="59" t="s">
        <v>8</v>
      </c>
      <c r="H484" s="59">
        <f t="shared" si="52"/>
        <v>0</v>
      </c>
    </row>
    <row r="485" spans="1:8">
      <c r="A485" s="61" t="e">
        <f>#REF!</f>
        <v>#REF!</v>
      </c>
      <c r="B485" s="57" t="e">
        <f t="shared" si="48"/>
        <v>#VALUE!</v>
      </c>
      <c r="C485" s="57" t="s">
        <v>101</v>
      </c>
      <c r="D485" s="58">
        <f t="shared" si="49"/>
        <v>0</v>
      </c>
      <c r="E485" s="77">
        <f t="shared" si="50"/>
        <v>0</v>
      </c>
      <c r="F485" s="79">
        <f t="shared" si="51"/>
        <v>0</v>
      </c>
      <c r="G485" s="59" t="s">
        <v>8</v>
      </c>
      <c r="H485" s="59">
        <f t="shared" si="52"/>
        <v>0</v>
      </c>
    </row>
    <row r="486" spans="1:8">
      <c r="A486" s="61" t="e">
        <f>#REF!</f>
        <v>#REF!</v>
      </c>
      <c r="B486" s="57" t="e">
        <f t="shared" si="48"/>
        <v>#VALUE!</v>
      </c>
      <c r="C486" s="57" t="s">
        <v>101</v>
      </c>
      <c r="D486" s="58">
        <f t="shared" si="49"/>
        <v>0</v>
      </c>
      <c r="E486" s="77">
        <f t="shared" si="50"/>
        <v>0</v>
      </c>
      <c r="F486" s="79">
        <f t="shared" si="51"/>
        <v>0</v>
      </c>
      <c r="G486" s="59" t="s">
        <v>8</v>
      </c>
      <c r="H486" s="59">
        <f t="shared" si="52"/>
        <v>0</v>
      </c>
    </row>
    <row r="487" spans="1:8">
      <c r="A487" s="61" t="e">
        <f>#REF!</f>
        <v>#REF!</v>
      </c>
      <c r="B487" s="57" t="e">
        <f t="shared" si="48"/>
        <v>#VALUE!</v>
      </c>
      <c r="C487" s="57" t="s">
        <v>101</v>
      </c>
      <c r="D487" s="58">
        <f t="shared" si="49"/>
        <v>0</v>
      </c>
      <c r="E487" s="77">
        <f t="shared" si="50"/>
        <v>0</v>
      </c>
      <c r="F487" s="79">
        <f t="shared" si="51"/>
        <v>0</v>
      </c>
      <c r="G487" s="59" t="s">
        <v>8</v>
      </c>
      <c r="H487" s="59">
        <f t="shared" si="52"/>
        <v>0</v>
      </c>
    </row>
    <row r="488" spans="1:8">
      <c r="A488" s="61" t="e">
        <f>#REF!</f>
        <v>#REF!</v>
      </c>
      <c r="B488" s="57" t="e">
        <f t="shared" si="48"/>
        <v>#VALUE!</v>
      </c>
      <c r="C488" s="57" t="s">
        <v>101</v>
      </c>
      <c r="D488" s="58">
        <f t="shared" si="49"/>
        <v>0</v>
      </c>
      <c r="E488" s="77">
        <f t="shared" si="50"/>
        <v>0</v>
      </c>
      <c r="F488" s="79">
        <f t="shared" si="51"/>
        <v>0</v>
      </c>
      <c r="G488" s="59" t="s">
        <v>8</v>
      </c>
      <c r="H488" s="59">
        <f t="shared" si="52"/>
        <v>0</v>
      </c>
    </row>
    <row r="489" spans="1:8">
      <c r="A489" s="61" t="e">
        <f>#REF!</f>
        <v>#REF!</v>
      </c>
      <c r="B489" s="57" t="e">
        <f t="shared" si="48"/>
        <v>#VALUE!</v>
      </c>
      <c r="C489" s="57" t="s">
        <v>101</v>
      </c>
      <c r="D489" s="58">
        <f t="shared" si="49"/>
        <v>0</v>
      </c>
      <c r="E489" s="77">
        <f t="shared" si="50"/>
        <v>0</v>
      </c>
      <c r="F489" s="79">
        <f t="shared" si="51"/>
        <v>0</v>
      </c>
      <c r="G489" s="59" t="s">
        <v>8</v>
      </c>
      <c r="H489" s="59">
        <f t="shared" si="52"/>
        <v>0</v>
      </c>
    </row>
    <row r="490" spans="1:8">
      <c r="A490" s="61" t="e">
        <f>#REF!</f>
        <v>#REF!</v>
      </c>
      <c r="B490" s="57" t="e">
        <f t="shared" si="48"/>
        <v>#VALUE!</v>
      </c>
      <c r="C490" s="57" t="s">
        <v>101</v>
      </c>
      <c r="D490" s="58">
        <f t="shared" si="49"/>
        <v>0</v>
      </c>
      <c r="E490" s="77">
        <f t="shared" si="50"/>
        <v>0</v>
      </c>
      <c r="F490" s="79">
        <f t="shared" si="51"/>
        <v>0</v>
      </c>
      <c r="G490" s="59" t="s">
        <v>8</v>
      </c>
      <c r="H490" s="59">
        <f t="shared" si="52"/>
        <v>0</v>
      </c>
    </row>
    <row r="491" spans="1:8">
      <c r="A491" s="61" t="e">
        <f>#REF!</f>
        <v>#REF!</v>
      </c>
      <c r="B491" s="57" t="e">
        <f t="shared" si="48"/>
        <v>#VALUE!</v>
      </c>
      <c r="C491" s="57" t="s">
        <v>101</v>
      </c>
      <c r="D491" s="58">
        <f t="shared" si="49"/>
        <v>0</v>
      </c>
      <c r="E491" s="77">
        <f t="shared" si="50"/>
        <v>0</v>
      </c>
      <c r="F491" s="79">
        <f t="shared" si="51"/>
        <v>0</v>
      </c>
      <c r="G491" s="59" t="s">
        <v>8</v>
      </c>
      <c r="H491" s="59">
        <f t="shared" si="52"/>
        <v>0</v>
      </c>
    </row>
    <row r="492" spans="1:8">
      <c r="A492" s="61" t="e">
        <f>#REF!</f>
        <v>#REF!</v>
      </c>
      <c r="B492" s="57" t="e">
        <f t="shared" si="48"/>
        <v>#VALUE!</v>
      </c>
      <c r="C492" s="57" t="s">
        <v>101</v>
      </c>
      <c r="D492" s="58">
        <f t="shared" si="49"/>
        <v>0</v>
      </c>
      <c r="E492" s="77">
        <f t="shared" si="50"/>
        <v>0</v>
      </c>
      <c r="F492" s="79">
        <f t="shared" si="51"/>
        <v>0</v>
      </c>
      <c r="G492" s="59" t="s">
        <v>8</v>
      </c>
      <c r="H492" s="59">
        <f t="shared" si="52"/>
        <v>0</v>
      </c>
    </row>
    <row r="493" spans="1:8">
      <c r="A493" s="61" t="e">
        <f>#REF!</f>
        <v>#REF!</v>
      </c>
      <c r="B493" s="57" t="e">
        <f t="shared" si="48"/>
        <v>#VALUE!</v>
      </c>
      <c r="C493" s="57" t="s">
        <v>101</v>
      </c>
      <c r="D493" s="58">
        <f t="shared" si="49"/>
        <v>0</v>
      </c>
      <c r="E493" s="77">
        <f t="shared" si="50"/>
        <v>0</v>
      </c>
      <c r="F493" s="79">
        <f t="shared" si="51"/>
        <v>0</v>
      </c>
      <c r="G493" s="59" t="s">
        <v>8</v>
      </c>
      <c r="H493" s="59">
        <f t="shared" si="52"/>
        <v>0</v>
      </c>
    </row>
    <row r="494" spans="1:8">
      <c r="A494" s="61" t="e">
        <f>#REF!</f>
        <v>#REF!</v>
      </c>
      <c r="B494" s="57" t="e">
        <f t="shared" si="48"/>
        <v>#VALUE!</v>
      </c>
      <c r="C494" s="57" t="s">
        <v>101</v>
      </c>
      <c r="D494" s="58">
        <f t="shared" si="49"/>
        <v>0</v>
      </c>
      <c r="E494" s="77">
        <f t="shared" si="50"/>
        <v>0</v>
      </c>
      <c r="F494" s="79">
        <f t="shared" si="51"/>
        <v>0</v>
      </c>
      <c r="G494" s="59" t="s">
        <v>8</v>
      </c>
      <c r="H494" s="59">
        <f t="shared" si="52"/>
        <v>0</v>
      </c>
    </row>
    <row r="495" spans="1:8">
      <c r="A495" s="61" t="e">
        <f>#REF!</f>
        <v>#REF!</v>
      </c>
      <c r="B495" s="57" t="e">
        <f t="shared" si="48"/>
        <v>#VALUE!</v>
      </c>
      <c r="C495" s="57" t="s">
        <v>101</v>
      </c>
      <c r="D495" s="58">
        <f t="shared" si="49"/>
        <v>0</v>
      </c>
      <c r="E495" s="77">
        <f t="shared" si="50"/>
        <v>0</v>
      </c>
      <c r="F495" s="79">
        <f t="shared" si="51"/>
        <v>0</v>
      </c>
      <c r="G495" s="59" t="s">
        <v>8</v>
      </c>
      <c r="H495" s="59">
        <f t="shared" si="52"/>
        <v>0</v>
      </c>
    </row>
    <row r="496" spans="1:8">
      <c r="A496" s="61" t="e">
        <f>#REF!</f>
        <v>#REF!</v>
      </c>
      <c r="B496" s="57" t="e">
        <f t="shared" si="48"/>
        <v>#VALUE!</v>
      </c>
      <c r="C496" s="57" t="s">
        <v>101</v>
      </c>
      <c r="D496" s="58">
        <f t="shared" si="49"/>
        <v>0</v>
      </c>
      <c r="E496" s="77">
        <f t="shared" si="50"/>
        <v>0</v>
      </c>
      <c r="F496" s="79">
        <f t="shared" si="51"/>
        <v>0</v>
      </c>
      <c r="G496" s="59" t="s">
        <v>8</v>
      </c>
      <c r="H496" s="59">
        <f t="shared" si="52"/>
        <v>0</v>
      </c>
    </row>
    <row r="497" spans="1:8">
      <c r="A497" s="61" t="e">
        <f>#REF!</f>
        <v>#REF!</v>
      </c>
      <c r="B497" s="57" t="e">
        <f t="shared" si="48"/>
        <v>#VALUE!</v>
      </c>
      <c r="C497" s="57" t="s">
        <v>101</v>
      </c>
      <c r="D497" s="58">
        <f t="shared" si="49"/>
        <v>0</v>
      </c>
      <c r="E497" s="77">
        <f t="shared" si="50"/>
        <v>0</v>
      </c>
      <c r="F497" s="79">
        <f t="shared" si="51"/>
        <v>0</v>
      </c>
      <c r="G497" s="59" t="s">
        <v>8</v>
      </c>
      <c r="H497" s="59">
        <f t="shared" si="52"/>
        <v>0</v>
      </c>
    </row>
    <row r="498" spans="1:8">
      <c r="A498" s="61" t="e">
        <f>#REF!</f>
        <v>#REF!</v>
      </c>
      <c r="B498" s="57" t="e">
        <f t="shared" si="48"/>
        <v>#VALUE!</v>
      </c>
      <c r="C498" s="57" t="s">
        <v>101</v>
      </c>
      <c r="D498" s="58">
        <f t="shared" si="49"/>
        <v>0</v>
      </c>
      <c r="E498" s="77">
        <f t="shared" si="50"/>
        <v>0</v>
      </c>
      <c r="F498" s="79">
        <f t="shared" si="51"/>
        <v>0</v>
      </c>
      <c r="G498" s="59" t="s">
        <v>8</v>
      </c>
      <c r="H498" s="59">
        <f t="shared" si="52"/>
        <v>0</v>
      </c>
    </row>
    <row r="499" spans="1:8">
      <c r="A499" s="61" t="e">
        <f>#REF!</f>
        <v>#REF!</v>
      </c>
      <c r="B499" s="57" t="e">
        <f t="shared" si="48"/>
        <v>#VALUE!</v>
      </c>
      <c r="C499" s="57" t="s">
        <v>101</v>
      </c>
      <c r="D499" s="58">
        <f t="shared" si="49"/>
        <v>0</v>
      </c>
      <c r="E499" s="77">
        <f t="shared" si="50"/>
        <v>0</v>
      </c>
      <c r="F499" s="79">
        <f t="shared" si="51"/>
        <v>0</v>
      </c>
      <c r="G499" s="59" t="s">
        <v>8</v>
      </c>
      <c r="H499" s="59">
        <f t="shared" si="52"/>
        <v>0</v>
      </c>
    </row>
    <row r="500" spans="1:8">
      <c r="A500" s="61" t="e">
        <f>#REF!</f>
        <v>#REF!</v>
      </c>
      <c r="B500" s="57" t="e">
        <f t="shared" si="48"/>
        <v>#VALUE!</v>
      </c>
      <c r="C500" s="57" t="s">
        <v>101</v>
      </c>
      <c r="D500" s="58">
        <f t="shared" si="49"/>
        <v>0</v>
      </c>
      <c r="E500" s="77">
        <f t="shared" si="50"/>
        <v>0</v>
      </c>
      <c r="F500" s="79">
        <f t="shared" si="51"/>
        <v>0</v>
      </c>
      <c r="G500" s="59" t="s">
        <v>8</v>
      </c>
      <c r="H500" s="59">
        <f t="shared" si="52"/>
        <v>0</v>
      </c>
    </row>
    <row r="501" spans="1:8">
      <c r="A501" s="61" t="e">
        <f>#REF!</f>
        <v>#REF!</v>
      </c>
      <c r="B501" s="57" t="e">
        <f t="shared" si="48"/>
        <v>#VALUE!</v>
      </c>
      <c r="C501" s="57" t="s">
        <v>101</v>
      </c>
      <c r="D501" s="58">
        <f t="shared" si="49"/>
        <v>0</v>
      </c>
      <c r="E501" s="77">
        <f t="shared" si="50"/>
        <v>0</v>
      </c>
      <c r="F501" s="79">
        <f t="shared" si="51"/>
        <v>0</v>
      </c>
      <c r="G501" s="59" t="s">
        <v>8</v>
      </c>
      <c r="H501" s="59">
        <f t="shared" si="52"/>
        <v>0</v>
      </c>
    </row>
    <row r="502" spans="1:8">
      <c r="A502" s="61" t="e">
        <f>#REF!</f>
        <v>#REF!</v>
      </c>
      <c r="B502" s="57" t="e">
        <f t="shared" si="48"/>
        <v>#VALUE!</v>
      </c>
      <c r="C502" s="57" t="s">
        <v>101</v>
      </c>
      <c r="D502" s="58">
        <f t="shared" si="49"/>
        <v>0</v>
      </c>
      <c r="E502" s="77">
        <f t="shared" si="50"/>
        <v>0</v>
      </c>
      <c r="F502" s="79">
        <f t="shared" si="51"/>
        <v>0</v>
      </c>
      <c r="G502" s="59" t="s">
        <v>8</v>
      </c>
      <c r="H502" s="59">
        <f t="shared" si="52"/>
        <v>0</v>
      </c>
    </row>
    <row r="503" spans="1:8">
      <c r="A503" s="61" t="e">
        <f>#REF!</f>
        <v>#REF!</v>
      </c>
      <c r="B503" s="57" t="e">
        <f t="shared" si="48"/>
        <v>#VALUE!</v>
      </c>
      <c r="C503" s="57" t="s">
        <v>101</v>
      </c>
      <c r="D503" s="58">
        <f t="shared" si="49"/>
        <v>0</v>
      </c>
      <c r="E503" s="77">
        <f t="shared" si="50"/>
        <v>0</v>
      </c>
      <c r="F503" s="79">
        <f t="shared" si="51"/>
        <v>0</v>
      </c>
      <c r="G503" s="59" t="s">
        <v>8</v>
      </c>
      <c r="H503" s="59">
        <f t="shared" si="52"/>
        <v>0</v>
      </c>
    </row>
    <row r="504" spans="1:8">
      <c r="A504" s="61" t="e">
        <f>#REF!</f>
        <v>#REF!</v>
      </c>
      <c r="B504" s="57" t="e">
        <f t="shared" si="48"/>
        <v>#VALUE!</v>
      </c>
      <c r="C504" s="57" t="s">
        <v>101</v>
      </c>
      <c r="D504" s="58">
        <f t="shared" si="49"/>
        <v>0</v>
      </c>
      <c r="E504" s="77">
        <f t="shared" si="50"/>
        <v>0</v>
      </c>
      <c r="F504" s="79">
        <f t="shared" si="51"/>
        <v>0</v>
      </c>
      <c r="G504" s="59" t="s">
        <v>8</v>
      </c>
      <c r="H504" s="59">
        <f t="shared" si="52"/>
        <v>0</v>
      </c>
    </row>
    <row r="505" spans="1:8">
      <c r="A505" s="61" t="e">
        <f>#REF!</f>
        <v>#REF!</v>
      </c>
      <c r="B505" s="57" t="e">
        <f t="shared" si="48"/>
        <v>#VALUE!</v>
      </c>
      <c r="C505" s="57" t="s">
        <v>101</v>
      </c>
      <c r="D505" s="58">
        <f t="shared" si="49"/>
        <v>0</v>
      </c>
      <c r="E505" s="77">
        <f t="shared" si="50"/>
        <v>0</v>
      </c>
      <c r="F505" s="79">
        <f t="shared" si="51"/>
        <v>0</v>
      </c>
      <c r="G505" s="59" t="s">
        <v>8</v>
      </c>
      <c r="H505" s="59">
        <f t="shared" si="52"/>
        <v>0</v>
      </c>
    </row>
    <row r="506" spans="1:8">
      <c r="A506" s="61" t="e">
        <f>#REF!</f>
        <v>#REF!</v>
      </c>
      <c r="B506" s="57" t="e">
        <f t="shared" si="48"/>
        <v>#VALUE!</v>
      </c>
      <c r="C506" s="57" t="s">
        <v>101</v>
      </c>
      <c r="D506" s="58">
        <f t="shared" si="49"/>
        <v>0</v>
      </c>
      <c r="E506" s="77">
        <f t="shared" si="50"/>
        <v>0</v>
      </c>
      <c r="F506" s="79">
        <f t="shared" si="51"/>
        <v>0</v>
      </c>
      <c r="G506" s="59" t="s">
        <v>8</v>
      </c>
      <c r="H506" s="59">
        <f t="shared" si="52"/>
        <v>0</v>
      </c>
    </row>
    <row r="507" spans="1:8">
      <c r="A507" s="61" t="e">
        <f>#REF!</f>
        <v>#REF!</v>
      </c>
      <c r="B507" s="57" t="e">
        <f t="shared" si="48"/>
        <v>#VALUE!</v>
      </c>
      <c r="C507" s="57" t="s">
        <v>101</v>
      </c>
      <c r="D507" s="58">
        <f t="shared" si="49"/>
        <v>0</v>
      </c>
      <c r="E507" s="77">
        <f t="shared" si="50"/>
        <v>0</v>
      </c>
      <c r="F507" s="79">
        <f t="shared" si="51"/>
        <v>0</v>
      </c>
      <c r="G507" s="59" t="s">
        <v>8</v>
      </c>
      <c r="H507" s="59">
        <f t="shared" si="52"/>
        <v>0</v>
      </c>
    </row>
    <row r="508" spans="1:8">
      <c r="A508" s="61" t="e">
        <f>#REF!</f>
        <v>#REF!</v>
      </c>
      <c r="B508" s="57" t="e">
        <f t="shared" si="48"/>
        <v>#VALUE!</v>
      </c>
      <c r="C508" s="57" t="s">
        <v>101</v>
      </c>
      <c r="D508" s="58">
        <f t="shared" si="49"/>
        <v>0</v>
      </c>
      <c r="E508" s="77">
        <f t="shared" si="50"/>
        <v>0</v>
      </c>
      <c r="F508" s="79">
        <f t="shared" si="51"/>
        <v>0</v>
      </c>
      <c r="G508" s="59" t="s">
        <v>8</v>
      </c>
      <c r="H508" s="59">
        <f t="shared" si="52"/>
        <v>0</v>
      </c>
    </row>
    <row r="509" spans="1:8">
      <c r="A509" s="61" t="e">
        <f>#REF!</f>
        <v>#REF!</v>
      </c>
      <c r="B509" s="57" t="e">
        <f t="shared" si="48"/>
        <v>#VALUE!</v>
      </c>
      <c r="C509" s="57" t="s">
        <v>101</v>
      </c>
      <c r="D509" s="58">
        <f t="shared" si="49"/>
        <v>0</v>
      </c>
      <c r="E509" s="77">
        <f t="shared" si="50"/>
        <v>0</v>
      </c>
      <c r="F509" s="79">
        <f t="shared" si="51"/>
        <v>0</v>
      </c>
      <c r="G509" s="59" t="s">
        <v>8</v>
      </c>
      <c r="H509" s="59">
        <f t="shared" si="52"/>
        <v>0</v>
      </c>
    </row>
    <row r="510" spans="1:8">
      <c r="A510" s="61" t="e">
        <f>#REF!</f>
        <v>#REF!</v>
      </c>
      <c r="B510" s="57" t="e">
        <f t="shared" si="48"/>
        <v>#VALUE!</v>
      </c>
      <c r="C510" s="57" t="s">
        <v>101</v>
      </c>
      <c r="D510" s="58">
        <f t="shared" si="49"/>
        <v>0</v>
      </c>
      <c r="E510" s="77">
        <f t="shared" si="50"/>
        <v>0</v>
      </c>
      <c r="F510" s="79">
        <f t="shared" si="51"/>
        <v>0</v>
      </c>
      <c r="G510" s="59" t="s">
        <v>8</v>
      </c>
      <c r="H510" s="59">
        <f t="shared" si="52"/>
        <v>0</v>
      </c>
    </row>
    <row r="511" spans="1:8">
      <c r="A511" s="61" t="e">
        <f>#REF!</f>
        <v>#REF!</v>
      </c>
      <c r="B511" s="57" t="e">
        <f t="shared" si="48"/>
        <v>#VALUE!</v>
      </c>
      <c r="C511" s="57" t="s">
        <v>101</v>
      </c>
      <c r="D511" s="58">
        <f t="shared" si="49"/>
        <v>0</v>
      </c>
      <c r="E511" s="77">
        <f t="shared" si="50"/>
        <v>0</v>
      </c>
      <c r="F511" s="79">
        <f t="shared" si="51"/>
        <v>0</v>
      </c>
      <c r="G511" s="59" t="s">
        <v>8</v>
      </c>
      <c r="H511" s="59">
        <f t="shared" si="52"/>
        <v>0</v>
      </c>
    </row>
    <row r="512" spans="1:8">
      <c r="A512" s="61" t="e">
        <f>#REF!</f>
        <v>#REF!</v>
      </c>
      <c r="B512" s="57" t="e">
        <f t="shared" si="48"/>
        <v>#VALUE!</v>
      </c>
      <c r="C512" s="57" t="s">
        <v>101</v>
      </c>
      <c r="D512" s="58">
        <f t="shared" si="49"/>
        <v>0</v>
      </c>
      <c r="E512" s="77">
        <f t="shared" si="50"/>
        <v>0</v>
      </c>
      <c r="F512" s="79">
        <f t="shared" si="51"/>
        <v>0</v>
      </c>
      <c r="G512" s="59" t="s">
        <v>8</v>
      </c>
      <c r="H512" s="59">
        <f t="shared" si="52"/>
        <v>0</v>
      </c>
    </row>
    <row r="513" spans="1:8">
      <c r="A513" s="61" t="e">
        <f>#REF!</f>
        <v>#REF!</v>
      </c>
      <c r="B513" s="57" t="e">
        <f t="shared" si="48"/>
        <v>#VALUE!</v>
      </c>
      <c r="C513" s="57" t="s">
        <v>101</v>
      </c>
      <c r="D513" s="58">
        <f t="shared" si="49"/>
        <v>0</v>
      </c>
      <c r="E513" s="77">
        <f t="shared" si="50"/>
        <v>0</v>
      </c>
      <c r="F513" s="79">
        <f t="shared" si="51"/>
        <v>0</v>
      </c>
      <c r="G513" s="59" t="s">
        <v>8</v>
      </c>
      <c r="H513" s="59">
        <f t="shared" si="52"/>
        <v>0</v>
      </c>
    </row>
    <row r="514" spans="1:8">
      <c r="A514" s="61" t="e">
        <f>#REF!</f>
        <v>#REF!</v>
      </c>
      <c r="B514" s="57" t="e">
        <f t="shared" si="48"/>
        <v>#VALUE!</v>
      </c>
      <c r="C514" s="57" t="s">
        <v>101</v>
      </c>
      <c r="D514" s="58">
        <f t="shared" si="49"/>
        <v>0</v>
      </c>
      <c r="E514" s="77">
        <f t="shared" si="50"/>
        <v>0</v>
      </c>
      <c r="F514" s="79">
        <f t="shared" si="51"/>
        <v>0</v>
      </c>
      <c r="G514" s="59" t="s">
        <v>8</v>
      </c>
      <c r="H514" s="59">
        <f t="shared" si="52"/>
        <v>0</v>
      </c>
    </row>
    <row r="515" spans="1:8">
      <c r="A515" s="61" t="e">
        <f>#REF!</f>
        <v>#REF!</v>
      </c>
      <c r="B515" s="57" t="e">
        <f t="shared" si="48"/>
        <v>#VALUE!</v>
      </c>
      <c r="C515" s="57" t="s">
        <v>101</v>
      </c>
      <c r="D515" s="58">
        <f t="shared" si="49"/>
        <v>0</v>
      </c>
      <c r="E515" s="77">
        <f t="shared" si="50"/>
        <v>0</v>
      </c>
      <c r="F515" s="79">
        <f t="shared" si="51"/>
        <v>0</v>
      </c>
      <c r="G515" s="59" t="s">
        <v>8</v>
      </c>
      <c r="H515" s="59">
        <f t="shared" si="52"/>
        <v>0</v>
      </c>
    </row>
    <row r="516" spans="1:8">
      <c r="A516" s="61" t="e">
        <f>#REF!</f>
        <v>#REF!</v>
      </c>
      <c r="B516" s="57" t="e">
        <f t="shared" si="48"/>
        <v>#VALUE!</v>
      </c>
      <c r="C516" s="57" t="s">
        <v>101</v>
      </c>
      <c r="D516" s="58">
        <f t="shared" si="49"/>
        <v>0</v>
      </c>
      <c r="E516" s="77">
        <f t="shared" si="50"/>
        <v>0</v>
      </c>
      <c r="F516" s="79">
        <f t="shared" si="51"/>
        <v>0</v>
      </c>
      <c r="G516" s="59" t="s">
        <v>8</v>
      </c>
      <c r="H516" s="59">
        <f t="shared" si="52"/>
        <v>0</v>
      </c>
    </row>
    <row r="517" spans="1:8">
      <c r="A517" s="61" t="e">
        <f>#REF!</f>
        <v>#REF!</v>
      </c>
      <c r="B517" s="57" t="e">
        <f t="shared" si="48"/>
        <v>#VALUE!</v>
      </c>
      <c r="C517" s="57" t="s">
        <v>101</v>
      </c>
      <c r="D517" s="58">
        <f t="shared" si="49"/>
        <v>0</v>
      </c>
      <c r="E517" s="77">
        <f t="shared" si="50"/>
        <v>0</v>
      </c>
      <c r="F517" s="79">
        <f t="shared" si="51"/>
        <v>0</v>
      </c>
      <c r="G517" s="59" t="s">
        <v>8</v>
      </c>
      <c r="H517" s="59">
        <f t="shared" si="52"/>
        <v>0</v>
      </c>
    </row>
    <row r="518" spans="1:8">
      <c r="A518" s="61" t="e">
        <f>#REF!</f>
        <v>#REF!</v>
      </c>
      <c r="B518" s="57" t="e">
        <f t="shared" si="48"/>
        <v>#VALUE!</v>
      </c>
      <c r="C518" s="57" t="s">
        <v>101</v>
      </c>
      <c r="D518" s="58">
        <f t="shared" si="49"/>
        <v>0</v>
      </c>
      <c r="E518" s="77">
        <f t="shared" si="50"/>
        <v>0</v>
      </c>
      <c r="F518" s="79">
        <f t="shared" si="51"/>
        <v>0</v>
      </c>
      <c r="G518" s="59" t="s">
        <v>8</v>
      </c>
      <c r="H518" s="59">
        <f t="shared" si="52"/>
        <v>0</v>
      </c>
    </row>
    <row r="519" spans="1:8">
      <c r="A519" s="61" t="e">
        <f>#REF!</f>
        <v>#REF!</v>
      </c>
      <c r="B519" s="57" t="e">
        <f t="shared" si="48"/>
        <v>#VALUE!</v>
      </c>
      <c r="C519" s="57" t="s">
        <v>101</v>
      </c>
      <c r="D519" s="58">
        <f t="shared" si="49"/>
        <v>0</v>
      </c>
      <c r="E519" s="77">
        <f t="shared" si="50"/>
        <v>0</v>
      </c>
      <c r="F519" s="79">
        <f t="shared" si="51"/>
        <v>0</v>
      </c>
      <c r="G519" s="59" t="s">
        <v>8</v>
      </c>
      <c r="H519" s="59">
        <f t="shared" si="52"/>
        <v>0</v>
      </c>
    </row>
    <row r="520" spans="1:8">
      <c r="A520" s="61" t="e">
        <f>#REF!</f>
        <v>#REF!</v>
      </c>
      <c r="B520" s="57" t="e">
        <f t="shared" si="48"/>
        <v>#VALUE!</v>
      </c>
      <c r="C520" s="57" t="s">
        <v>101</v>
      </c>
      <c r="D520" s="58">
        <f t="shared" si="49"/>
        <v>0</v>
      </c>
      <c r="E520" s="77">
        <f t="shared" si="50"/>
        <v>0</v>
      </c>
      <c r="F520" s="79">
        <f t="shared" si="51"/>
        <v>0</v>
      </c>
      <c r="G520" s="59" t="s">
        <v>8</v>
      </c>
      <c r="H520" s="59">
        <f t="shared" si="52"/>
        <v>0</v>
      </c>
    </row>
    <row r="521" spans="1:8">
      <c r="A521" s="61" t="e">
        <f>#REF!</f>
        <v>#REF!</v>
      </c>
      <c r="B521" s="57" t="e">
        <f t="shared" si="48"/>
        <v>#VALUE!</v>
      </c>
      <c r="C521" s="57" t="s">
        <v>101</v>
      </c>
      <c r="D521" s="58">
        <f t="shared" si="49"/>
        <v>0</v>
      </c>
      <c r="E521" s="77">
        <f t="shared" si="50"/>
        <v>0</v>
      </c>
      <c r="F521" s="79">
        <f t="shared" si="51"/>
        <v>0</v>
      </c>
      <c r="G521" s="59" t="s">
        <v>8</v>
      </c>
      <c r="H521" s="59">
        <f t="shared" si="52"/>
        <v>0</v>
      </c>
    </row>
    <row r="522" spans="1:8">
      <c r="A522" s="61" t="e">
        <f>#REF!</f>
        <v>#REF!</v>
      </c>
      <c r="B522" s="57" t="e">
        <f t="shared" si="48"/>
        <v>#VALUE!</v>
      </c>
      <c r="C522" s="57" t="s">
        <v>101</v>
      </c>
      <c r="D522" s="58">
        <f t="shared" si="49"/>
        <v>0</v>
      </c>
      <c r="E522" s="77">
        <f t="shared" si="50"/>
        <v>0</v>
      </c>
      <c r="F522" s="79">
        <f t="shared" si="51"/>
        <v>0</v>
      </c>
      <c r="G522" s="59" t="s">
        <v>8</v>
      </c>
      <c r="H522" s="59">
        <f t="shared" si="52"/>
        <v>0</v>
      </c>
    </row>
    <row r="523" spans="1:8">
      <c r="A523" s="61" t="e">
        <f>#REF!</f>
        <v>#REF!</v>
      </c>
      <c r="B523" s="57" t="e">
        <f t="shared" si="48"/>
        <v>#VALUE!</v>
      </c>
      <c r="C523" s="57" t="s">
        <v>101</v>
      </c>
      <c r="D523" s="58">
        <f t="shared" si="49"/>
        <v>0</v>
      </c>
      <c r="E523" s="77">
        <f t="shared" si="50"/>
        <v>0</v>
      </c>
      <c r="F523" s="79">
        <f t="shared" si="51"/>
        <v>0</v>
      </c>
      <c r="G523" s="59" t="s">
        <v>8</v>
      </c>
      <c r="H523" s="59">
        <f t="shared" si="52"/>
        <v>0</v>
      </c>
    </row>
    <row r="524" spans="1:8">
      <c r="A524" s="61" t="e">
        <f>#REF!</f>
        <v>#REF!</v>
      </c>
      <c r="B524" s="57" t="e">
        <f t="shared" si="48"/>
        <v>#VALUE!</v>
      </c>
      <c r="C524" s="57" t="s">
        <v>101</v>
      </c>
      <c r="D524" s="58">
        <f t="shared" si="49"/>
        <v>0</v>
      </c>
      <c r="E524" s="77">
        <f t="shared" si="50"/>
        <v>0</v>
      </c>
      <c r="F524" s="79">
        <f t="shared" si="51"/>
        <v>0</v>
      </c>
      <c r="G524" s="59" t="s">
        <v>8</v>
      </c>
      <c r="H524" s="59">
        <f t="shared" si="52"/>
        <v>0</v>
      </c>
    </row>
    <row r="525" spans="1:8">
      <c r="A525" s="61" t="e">
        <f>#REF!</f>
        <v>#REF!</v>
      </c>
      <c r="B525" s="57" t="e">
        <f t="shared" si="48"/>
        <v>#VALUE!</v>
      </c>
      <c r="C525" s="57" t="s">
        <v>101</v>
      </c>
      <c r="D525" s="58">
        <f t="shared" si="49"/>
        <v>0</v>
      </c>
      <c r="E525" s="77">
        <f t="shared" si="50"/>
        <v>0</v>
      </c>
      <c r="F525" s="79">
        <f t="shared" si="51"/>
        <v>0</v>
      </c>
      <c r="G525" s="59" t="s">
        <v>8</v>
      </c>
      <c r="H525" s="59">
        <f t="shared" si="52"/>
        <v>0</v>
      </c>
    </row>
    <row r="526" spans="1:8">
      <c r="A526" s="61" t="e">
        <f>#REF!</f>
        <v>#REF!</v>
      </c>
      <c r="B526" s="57" t="e">
        <f t="shared" si="48"/>
        <v>#VALUE!</v>
      </c>
      <c r="C526" s="57" t="s">
        <v>101</v>
      </c>
      <c r="D526" s="58">
        <f t="shared" si="49"/>
        <v>0</v>
      </c>
      <c r="E526" s="77">
        <f t="shared" si="50"/>
        <v>0</v>
      </c>
      <c r="F526" s="79">
        <f t="shared" si="51"/>
        <v>0</v>
      </c>
      <c r="G526" s="59" t="s">
        <v>8</v>
      </c>
      <c r="H526" s="59">
        <f t="shared" si="52"/>
        <v>0</v>
      </c>
    </row>
    <row r="527" spans="1:8">
      <c r="A527" s="61" t="e">
        <f>#REF!</f>
        <v>#REF!</v>
      </c>
      <c r="B527" s="57" t="e">
        <f t="shared" si="48"/>
        <v>#VALUE!</v>
      </c>
      <c r="C527" s="57" t="s">
        <v>101</v>
      </c>
      <c r="D527" s="58">
        <f t="shared" si="49"/>
        <v>0</v>
      </c>
      <c r="E527" s="77">
        <f t="shared" si="50"/>
        <v>0</v>
      </c>
      <c r="F527" s="79">
        <f t="shared" si="51"/>
        <v>0</v>
      </c>
      <c r="G527" s="59" t="s">
        <v>8</v>
      </c>
      <c r="H527" s="59">
        <f t="shared" si="52"/>
        <v>0</v>
      </c>
    </row>
    <row r="528" spans="1:8">
      <c r="A528" s="61" t="e">
        <f>#REF!</f>
        <v>#REF!</v>
      </c>
      <c r="B528" s="57" t="e">
        <f t="shared" si="48"/>
        <v>#VALUE!</v>
      </c>
      <c r="C528" s="57" t="s">
        <v>101</v>
      </c>
      <c r="D528" s="58">
        <f t="shared" si="49"/>
        <v>0</v>
      </c>
      <c r="E528" s="77">
        <f t="shared" si="50"/>
        <v>0</v>
      </c>
      <c r="F528" s="79">
        <f t="shared" si="51"/>
        <v>0</v>
      </c>
      <c r="G528" s="59" t="s">
        <v>8</v>
      </c>
      <c r="H528" s="59">
        <f t="shared" si="52"/>
        <v>0</v>
      </c>
    </row>
    <row r="529" spans="1:8">
      <c r="A529" s="61" t="e">
        <f>#REF!</f>
        <v>#REF!</v>
      </c>
      <c r="B529" s="57" t="e">
        <f t="shared" si="48"/>
        <v>#VALUE!</v>
      </c>
      <c r="C529" s="57" t="s">
        <v>101</v>
      </c>
      <c r="D529" s="58">
        <f t="shared" si="49"/>
        <v>0</v>
      </c>
      <c r="E529" s="77">
        <f t="shared" si="50"/>
        <v>0</v>
      </c>
      <c r="F529" s="79">
        <f t="shared" si="51"/>
        <v>0</v>
      </c>
      <c r="G529" s="59" t="s">
        <v>8</v>
      </c>
      <c r="H529" s="59">
        <f t="shared" si="52"/>
        <v>0</v>
      </c>
    </row>
    <row r="530" spans="1:8">
      <c r="A530" s="61" t="e">
        <f>#REF!</f>
        <v>#REF!</v>
      </c>
      <c r="B530" s="57" t="e">
        <f t="shared" si="48"/>
        <v>#VALUE!</v>
      </c>
      <c r="C530" s="57" t="s">
        <v>101</v>
      </c>
      <c r="D530" s="58">
        <f t="shared" si="49"/>
        <v>0</v>
      </c>
      <c r="E530" s="77">
        <f t="shared" si="50"/>
        <v>0</v>
      </c>
      <c r="F530" s="79">
        <f t="shared" si="51"/>
        <v>0</v>
      </c>
      <c r="G530" s="59" t="s">
        <v>8</v>
      </c>
      <c r="H530" s="59">
        <f t="shared" si="52"/>
        <v>0</v>
      </c>
    </row>
    <row r="531" spans="1:8">
      <c r="A531" s="61" t="e">
        <f>#REF!</f>
        <v>#REF!</v>
      </c>
      <c r="B531" s="57" t="e">
        <f t="shared" ref="B531:B594" si="53">MID(O531,FIND(" ",O531)+1,8)</f>
        <v>#VALUE!</v>
      </c>
      <c r="C531" s="57" t="s">
        <v>101</v>
      </c>
      <c r="D531" s="58">
        <f t="shared" ref="D531:D594" si="54">L531</f>
        <v>0</v>
      </c>
      <c r="E531" s="77">
        <f t="shared" ref="E531:E594" si="55">M531</f>
        <v>0</v>
      </c>
      <c r="F531" s="79">
        <f t="shared" ref="F531:F594" si="56">(D531*E531)</f>
        <v>0</v>
      </c>
      <c r="G531" s="59" t="s">
        <v>8</v>
      </c>
      <c r="H531" s="59">
        <f t="shared" ref="H531:H594" si="57">Q531</f>
        <v>0</v>
      </c>
    </row>
    <row r="532" spans="1:8">
      <c r="A532" s="61" t="e">
        <f>#REF!</f>
        <v>#REF!</v>
      </c>
      <c r="B532" s="57" t="e">
        <f t="shared" si="53"/>
        <v>#VALUE!</v>
      </c>
      <c r="C532" s="57" t="s">
        <v>101</v>
      </c>
      <c r="D532" s="58">
        <f t="shared" si="54"/>
        <v>0</v>
      </c>
      <c r="E532" s="77">
        <f t="shared" si="55"/>
        <v>0</v>
      </c>
      <c r="F532" s="79">
        <f t="shared" si="56"/>
        <v>0</v>
      </c>
      <c r="G532" s="59" t="s">
        <v>8</v>
      </c>
      <c r="H532" s="59">
        <f t="shared" si="57"/>
        <v>0</v>
      </c>
    </row>
    <row r="533" spans="1:8">
      <c r="A533" s="61" t="e">
        <f>#REF!</f>
        <v>#REF!</v>
      </c>
      <c r="B533" s="57" t="e">
        <f t="shared" si="53"/>
        <v>#VALUE!</v>
      </c>
      <c r="C533" s="57" t="s">
        <v>101</v>
      </c>
      <c r="D533" s="58">
        <f t="shared" si="54"/>
        <v>0</v>
      </c>
      <c r="E533" s="77">
        <f t="shared" si="55"/>
        <v>0</v>
      </c>
      <c r="F533" s="79">
        <f t="shared" si="56"/>
        <v>0</v>
      </c>
      <c r="G533" s="59" t="s">
        <v>8</v>
      </c>
      <c r="H533" s="59">
        <f t="shared" si="57"/>
        <v>0</v>
      </c>
    </row>
    <row r="534" spans="1:8">
      <c r="A534" s="61" t="e">
        <f>#REF!</f>
        <v>#REF!</v>
      </c>
      <c r="B534" s="57" t="e">
        <f t="shared" si="53"/>
        <v>#VALUE!</v>
      </c>
      <c r="C534" s="57" t="s">
        <v>101</v>
      </c>
      <c r="D534" s="58">
        <f t="shared" si="54"/>
        <v>0</v>
      </c>
      <c r="E534" s="77">
        <f t="shared" si="55"/>
        <v>0</v>
      </c>
      <c r="F534" s="79">
        <f t="shared" si="56"/>
        <v>0</v>
      </c>
      <c r="G534" s="59" t="s">
        <v>8</v>
      </c>
      <c r="H534" s="59">
        <f t="shared" si="57"/>
        <v>0</v>
      </c>
    </row>
    <row r="535" spans="1:8">
      <c r="A535" s="61" t="e">
        <f>#REF!</f>
        <v>#REF!</v>
      </c>
      <c r="B535" s="57" t="e">
        <f t="shared" si="53"/>
        <v>#VALUE!</v>
      </c>
      <c r="C535" s="57" t="s">
        <v>101</v>
      </c>
      <c r="D535" s="58">
        <f t="shared" si="54"/>
        <v>0</v>
      </c>
      <c r="E535" s="77">
        <f t="shared" si="55"/>
        <v>0</v>
      </c>
      <c r="F535" s="79">
        <f t="shared" si="56"/>
        <v>0</v>
      </c>
      <c r="G535" s="59" t="s">
        <v>8</v>
      </c>
      <c r="H535" s="59">
        <f t="shared" si="57"/>
        <v>0</v>
      </c>
    </row>
    <row r="536" spans="1:8">
      <c r="A536" s="61" t="e">
        <f>#REF!</f>
        <v>#REF!</v>
      </c>
      <c r="B536" s="57" t="e">
        <f t="shared" si="53"/>
        <v>#VALUE!</v>
      </c>
      <c r="C536" s="57" t="s">
        <v>101</v>
      </c>
      <c r="D536" s="58">
        <f t="shared" si="54"/>
        <v>0</v>
      </c>
      <c r="E536" s="77">
        <f t="shared" si="55"/>
        <v>0</v>
      </c>
      <c r="F536" s="79">
        <f t="shared" si="56"/>
        <v>0</v>
      </c>
      <c r="G536" s="59" t="s">
        <v>8</v>
      </c>
      <c r="H536" s="59">
        <f t="shared" si="57"/>
        <v>0</v>
      </c>
    </row>
    <row r="537" spans="1:8">
      <c r="A537" s="61" t="e">
        <f>#REF!</f>
        <v>#REF!</v>
      </c>
      <c r="B537" s="57" t="e">
        <f t="shared" si="53"/>
        <v>#VALUE!</v>
      </c>
      <c r="C537" s="57" t="s">
        <v>101</v>
      </c>
      <c r="D537" s="58">
        <f t="shared" si="54"/>
        <v>0</v>
      </c>
      <c r="E537" s="77">
        <f t="shared" si="55"/>
        <v>0</v>
      </c>
      <c r="F537" s="79">
        <f t="shared" si="56"/>
        <v>0</v>
      </c>
      <c r="G537" s="59" t="s">
        <v>8</v>
      </c>
      <c r="H537" s="59">
        <f t="shared" si="57"/>
        <v>0</v>
      </c>
    </row>
    <row r="538" spans="1:8">
      <c r="A538" s="61" t="e">
        <f>#REF!</f>
        <v>#REF!</v>
      </c>
      <c r="B538" s="57" t="e">
        <f t="shared" si="53"/>
        <v>#VALUE!</v>
      </c>
      <c r="C538" s="57" t="s">
        <v>101</v>
      </c>
      <c r="D538" s="58">
        <f t="shared" si="54"/>
        <v>0</v>
      </c>
      <c r="E538" s="77">
        <f t="shared" si="55"/>
        <v>0</v>
      </c>
      <c r="F538" s="79">
        <f t="shared" si="56"/>
        <v>0</v>
      </c>
      <c r="G538" s="59" t="s">
        <v>8</v>
      </c>
      <c r="H538" s="59">
        <f t="shared" si="57"/>
        <v>0</v>
      </c>
    </row>
    <row r="539" spans="1:8">
      <c r="A539" s="61" t="e">
        <f>#REF!</f>
        <v>#REF!</v>
      </c>
      <c r="B539" s="57" t="e">
        <f t="shared" si="53"/>
        <v>#VALUE!</v>
      </c>
      <c r="C539" s="57" t="s">
        <v>101</v>
      </c>
      <c r="D539" s="58">
        <f t="shared" si="54"/>
        <v>0</v>
      </c>
      <c r="E539" s="77">
        <f t="shared" si="55"/>
        <v>0</v>
      </c>
      <c r="F539" s="79">
        <f t="shared" si="56"/>
        <v>0</v>
      </c>
      <c r="G539" s="59" t="s">
        <v>8</v>
      </c>
      <c r="H539" s="59">
        <f t="shared" si="57"/>
        <v>0</v>
      </c>
    </row>
    <row r="540" spans="1:8">
      <c r="A540" s="61" t="e">
        <f>#REF!</f>
        <v>#REF!</v>
      </c>
      <c r="B540" s="57" t="e">
        <f t="shared" si="53"/>
        <v>#VALUE!</v>
      </c>
      <c r="C540" s="57" t="s">
        <v>101</v>
      </c>
      <c r="D540" s="58">
        <f t="shared" si="54"/>
        <v>0</v>
      </c>
      <c r="E540" s="77">
        <f t="shared" si="55"/>
        <v>0</v>
      </c>
      <c r="F540" s="79">
        <f t="shared" si="56"/>
        <v>0</v>
      </c>
      <c r="G540" s="59" t="s">
        <v>8</v>
      </c>
      <c r="H540" s="59">
        <f t="shared" si="57"/>
        <v>0</v>
      </c>
    </row>
    <row r="541" spans="1:8">
      <c r="A541" s="61" t="e">
        <f>#REF!</f>
        <v>#REF!</v>
      </c>
      <c r="B541" s="57" t="e">
        <f t="shared" si="53"/>
        <v>#VALUE!</v>
      </c>
      <c r="C541" s="57" t="s">
        <v>101</v>
      </c>
      <c r="D541" s="58">
        <f t="shared" si="54"/>
        <v>0</v>
      </c>
      <c r="E541" s="77">
        <f t="shared" si="55"/>
        <v>0</v>
      </c>
      <c r="F541" s="79">
        <f t="shared" si="56"/>
        <v>0</v>
      </c>
      <c r="G541" s="59" t="s">
        <v>8</v>
      </c>
      <c r="H541" s="59">
        <f t="shared" si="57"/>
        <v>0</v>
      </c>
    </row>
    <row r="542" spans="1:8">
      <c r="A542" s="61" t="e">
        <f>#REF!</f>
        <v>#REF!</v>
      </c>
      <c r="B542" s="57" t="e">
        <f t="shared" si="53"/>
        <v>#VALUE!</v>
      </c>
      <c r="C542" s="57" t="s">
        <v>101</v>
      </c>
      <c r="D542" s="58">
        <f t="shared" si="54"/>
        <v>0</v>
      </c>
      <c r="E542" s="77">
        <f t="shared" si="55"/>
        <v>0</v>
      </c>
      <c r="F542" s="79">
        <f t="shared" si="56"/>
        <v>0</v>
      </c>
      <c r="G542" s="59" t="s">
        <v>8</v>
      </c>
      <c r="H542" s="59">
        <f t="shared" si="57"/>
        <v>0</v>
      </c>
    </row>
    <row r="543" spans="1:8">
      <c r="A543" s="61" t="e">
        <f>#REF!</f>
        <v>#REF!</v>
      </c>
      <c r="B543" s="57" t="e">
        <f t="shared" si="53"/>
        <v>#VALUE!</v>
      </c>
      <c r="C543" s="57" t="s">
        <v>101</v>
      </c>
      <c r="D543" s="58">
        <f t="shared" si="54"/>
        <v>0</v>
      </c>
      <c r="E543" s="77">
        <f t="shared" si="55"/>
        <v>0</v>
      </c>
      <c r="F543" s="79">
        <f t="shared" si="56"/>
        <v>0</v>
      </c>
      <c r="G543" s="59" t="s">
        <v>8</v>
      </c>
      <c r="H543" s="59">
        <f t="shared" si="57"/>
        <v>0</v>
      </c>
    </row>
    <row r="544" spans="1:8">
      <c r="A544" s="61" t="e">
        <f>#REF!</f>
        <v>#REF!</v>
      </c>
      <c r="B544" s="57" t="e">
        <f t="shared" si="53"/>
        <v>#VALUE!</v>
      </c>
      <c r="C544" s="57" t="s">
        <v>101</v>
      </c>
      <c r="D544" s="58">
        <f t="shared" si="54"/>
        <v>0</v>
      </c>
      <c r="E544" s="77">
        <f t="shared" si="55"/>
        <v>0</v>
      </c>
      <c r="F544" s="79">
        <f t="shared" si="56"/>
        <v>0</v>
      </c>
      <c r="G544" s="59" t="s">
        <v>8</v>
      </c>
      <c r="H544" s="59">
        <f t="shared" si="57"/>
        <v>0</v>
      </c>
    </row>
    <row r="545" spans="1:8">
      <c r="A545" s="61" t="e">
        <f>#REF!</f>
        <v>#REF!</v>
      </c>
      <c r="B545" s="57" t="e">
        <f t="shared" si="53"/>
        <v>#VALUE!</v>
      </c>
      <c r="C545" s="57" t="s">
        <v>101</v>
      </c>
      <c r="D545" s="58">
        <f t="shared" si="54"/>
        <v>0</v>
      </c>
      <c r="E545" s="77">
        <f t="shared" si="55"/>
        <v>0</v>
      </c>
      <c r="F545" s="79">
        <f t="shared" si="56"/>
        <v>0</v>
      </c>
      <c r="G545" s="59" t="s">
        <v>8</v>
      </c>
      <c r="H545" s="59">
        <f t="shared" si="57"/>
        <v>0</v>
      </c>
    </row>
    <row r="546" spans="1:8">
      <c r="A546" s="61" t="e">
        <f>#REF!</f>
        <v>#REF!</v>
      </c>
      <c r="B546" s="57" t="e">
        <f t="shared" si="53"/>
        <v>#VALUE!</v>
      </c>
      <c r="C546" s="57" t="s">
        <v>101</v>
      </c>
      <c r="D546" s="58">
        <f t="shared" si="54"/>
        <v>0</v>
      </c>
      <c r="E546" s="77">
        <f t="shared" si="55"/>
        <v>0</v>
      </c>
      <c r="F546" s="79">
        <f t="shared" si="56"/>
        <v>0</v>
      </c>
      <c r="G546" s="59" t="s">
        <v>8</v>
      </c>
      <c r="H546" s="59">
        <f t="shared" si="57"/>
        <v>0</v>
      </c>
    </row>
    <row r="547" spans="1:8">
      <c r="A547" s="61" t="e">
        <f>#REF!</f>
        <v>#REF!</v>
      </c>
      <c r="B547" s="57" t="e">
        <f t="shared" si="53"/>
        <v>#VALUE!</v>
      </c>
      <c r="C547" s="57" t="s">
        <v>101</v>
      </c>
      <c r="D547" s="58">
        <f t="shared" si="54"/>
        <v>0</v>
      </c>
      <c r="E547" s="77">
        <f t="shared" si="55"/>
        <v>0</v>
      </c>
      <c r="F547" s="79">
        <f t="shared" si="56"/>
        <v>0</v>
      </c>
      <c r="G547" s="59" t="s">
        <v>8</v>
      </c>
      <c r="H547" s="59">
        <f t="shared" si="57"/>
        <v>0</v>
      </c>
    </row>
    <row r="548" spans="1:8">
      <c r="A548" s="61" t="e">
        <f>#REF!</f>
        <v>#REF!</v>
      </c>
      <c r="B548" s="57" t="e">
        <f t="shared" si="53"/>
        <v>#VALUE!</v>
      </c>
      <c r="C548" s="57" t="s">
        <v>101</v>
      </c>
      <c r="D548" s="58">
        <f t="shared" si="54"/>
        <v>0</v>
      </c>
      <c r="E548" s="77">
        <f t="shared" si="55"/>
        <v>0</v>
      </c>
      <c r="F548" s="79">
        <f t="shared" si="56"/>
        <v>0</v>
      </c>
      <c r="G548" s="59" t="s">
        <v>8</v>
      </c>
      <c r="H548" s="59">
        <f t="shared" si="57"/>
        <v>0</v>
      </c>
    </row>
    <row r="549" spans="1:8">
      <c r="A549" s="61" t="e">
        <f>#REF!</f>
        <v>#REF!</v>
      </c>
      <c r="B549" s="57" t="e">
        <f t="shared" si="53"/>
        <v>#VALUE!</v>
      </c>
      <c r="C549" s="57" t="s">
        <v>101</v>
      </c>
      <c r="D549" s="58">
        <f t="shared" si="54"/>
        <v>0</v>
      </c>
      <c r="E549" s="77">
        <f t="shared" si="55"/>
        <v>0</v>
      </c>
      <c r="F549" s="79">
        <f t="shared" si="56"/>
        <v>0</v>
      </c>
      <c r="G549" s="59" t="s">
        <v>8</v>
      </c>
      <c r="H549" s="59">
        <f t="shared" si="57"/>
        <v>0</v>
      </c>
    </row>
    <row r="550" spans="1:8">
      <c r="A550" s="61" t="e">
        <f>#REF!</f>
        <v>#REF!</v>
      </c>
      <c r="B550" s="57" t="e">
        <f t="shared" si="53"/>
        <v>#VALUE!</v>
      </c>
      <c r="C550" s="57" t="s">
        <v>101</v>
      </c>
      <c r="D550" s="58">
        <f t="shared" si="54"/>
        <v>0</v>
      </c>
      <c r="E550" s="77">
        <f t="shared" si="55"/>
        <v>0</v>
      </c>
      <c r="F550" s="79">
        <f t="shared" si="56"/>
        <v>0</v>
      </c>
      <c r="G550" s="59" t="s">
        <v>8</v>
      </c>
      <c r="H550" s="59">
        <f t="shared" si="57"/>
        <v>0</v>
      </c>
    </row>
    <row r="551" spans="1:8">
      <c r="A551" s="61" t="e">
        <f>#REF!</f>
        <v>#REF!</v>
      </c>
      <c r="B551" s="57" t="e">
        <f t="shared" si="53"/>
        <v>#VALUE!</v>
      </c>
      <c r="C551" s="57" t="s">
        <v>101</v>
      </c>
      <c r="D551" s="58">
        <f t="shared" si="54"/>
        <v>0</v>
      </c>
      <c r="E551" s="77">
        <f t="shared" si="55"/>
        <v>0</v>
      </c>
      <c r="F551" s="79">
        <f t="shared" si="56"/>
        <v>0</v>
      </c>
      <c r="G551" s="59" t="s">
        <v>8</v>
      </c>
      <c r="H551" s="59">
        <f t="shared" si="57"/>
        <v>0</v>
      </c>
    </row>
    <row r="552" spans="1:8">
      <c r="A552" s="61" t="e">
        <f>#REF!</f>
        <v>#REF!</v>
      </c>
      <c r="B552" s="57" t="e">
        <f t="shared" si="53"/>
        <v>#VALUE!</v>
      </c>
      <c r="C552" s="57" t="s">
        <v>101</v>
      </c>
      <c r="D552" s="58">
        <f t="shared" si="54"/>
        <v>0</v>
      </c>
      <c r="E552" s="77">
        <f t="shared" si="55"/>
        <v>0</v>
      </c>
      <c r="F552" s="79">
        <f t="shared" si="56"/>
        <v>0</v>
      </c>
      <c r="G552" s="59" t="s">
        <v>8</v>
      </c>
      <c r="H552" s="59">
        <f t="shared" si="57"/>
        <v>0</v>
      </c>
    </row>
    <row r="553" spans="1:8">
      <c r="A553" s="61" t="e">
        <f>#REF!</f>
        <v>#REF!</v>
      </c>
      <c r="B553" s="57" t="e">
        <f t="shared" si="53"/>
        <v>#VALUE!</v>
      </c>
      <c r="C553" s="57" t="s">
        <v>101</v>
      </c>
      <c r="D553" s="58">
        <f t="shared" si="54"/>
        <v>0</v>
      </c>
      <c r="E553" s="77">
        <f t="shared" si="55"/>
        <v>0</v>
      </c>
      <c r="F553" s="79">
        <f t="shared" si="56"/>
        <v>0</v>
      </c>
      <c r="G553" s="59" t="s">
        <v>8</v>
      </c>
      <c r="H553" s="59">
        <f t="shared" si="57"/>
        <v>0</v>
      </c>
    </row>
    <row r="554" spans="1:8">
      <c r="A554" s="61" t="e">
        <f>#REF!</f>
        <v>#REF!</v>
      </c>
      <c r="B554" s="57" t="e">
        <f t="shared" si="53"/>
        <v>#VALUE!</v>
      </c>
      <c r="C554" s="57" t="s">
        <v>101</v>
      </c>
      <c r="D554" s="58">
        <f t="shared" si="54"/>
        <v>0</v>
      </c>
      <c r="E554" s="77">
        <f t="shared" si="55"/>
        <v>0</v>
      </c>
      <c r="F554" s="79">
        <f t="shared" si="56"/>
        <v>0</v>
      </c>
      <c r="G554" s="59" t="s">
        <v>8</v>
      </c>
      <c r="H554" s="59">
        <f t="shared" si="57"/>
        <v>0</v>
      </c>
    </row>
    <row r="555" spans="1:8">
      <c r="A555" s="61" t="e">
        <f>#REF!</f>
        <v>#REF!</v>
      </c>
      <c r="B555" s="57" t="e">
        <f t="shared" si="53"/>
        <v>#VALUE!</v>
      </c>
      <c r="C555" s="57" t="s">
        <v>101</v>
      </c>
      <c r="D555" s="58">
        <f t="shared" si="54"/>
        <v>0</v>
      </c>
      <c r="E555" s="77">
        <f t="shared" si="55"/>
        <v>0</v>
      </c>
      <c r="F555" s="79">
        <f t="shared" si="56"/>
        <v>0</v>
      </c>
      <c r="G555" s="59" t="s">
        <v>8</v>
      </c>
      <c r="H555" s="59">
        <f t="shared" si="57"/>
        <v>0</v>
      </c>
    </row>
    <row r="556" spans="1:8">
      <c r="A556" s="61" t="e">
        <f>#REF!</f>
        <v>#REF!</v>
      </c>
      <c r="B556" s="57" t="e">
        <f t="shared" si="53"/>
        <v>#VALUE!</v>
      </c>
      <c r="C556" s="57" t="s">
        <v>101</v>
      </c>
      <c r="D556" s="58">
        <f t="shared" si="54"/>
        <v>0</v>
      </c>
      <c r="E556" s="77">
        <f t="shared" si="55"/>
        <v>0</v>
      </c>
      <c r="F556" s="79">
        <f t="shared" si="56"/>
        <v>0</v>
      </c>
      <c r="G556" s="59" t="s">
        <v>8</v>
      </c>
      <c r="H556" s="59">
        <f t="shared" si="57"/>
        <v>0</v>
      </c>
    </row>
    <row r="557" spans="1:8">
      <c r="A557" s="61" t="e">
        <f>#REF!</f>
        <v>#REF!</v>
      </c>
      <c r="B557" s="57" t="e">
        <f t="shared" si="53"/>
        <v>#VALUE!</v>
      </c>
      <c r="C557" s="57" t="s">
        <v>101</v>
      </c>
      <c r="D557" s="58">
        <f t="shared" si="54"/>
        <v>0</v>
      </c>
      <c r="E557" s="77">
        <f t="shared" si="55"/>
        <v>0</v>
      </c>
      <c r="F557" s="79">
        <f t="shared" si="56"/>
        <v>0</v>
      </c>
      <c r="G557" s="59" t="s">
        <v>8</v>
      </c>
      <c r="H557" s="59">
        <f t="shared" si="57"/>
        <v>0</v>
      </c>
    </row>
    <row r="558" spans="1:8">
      <c r="A558" s="61" t="e">
        <f>#REF!</f>
        <v>#REF!</v>
      </c>
      <c r="B558" s="57" t="e">
        <f t="shared" si="53"/>
        <v>#VALUE!</v>
      </c>
      <c r="C558" s="57" t="s">
        <v>101</v>
      </c>
      <c r="D558" s="58">
        <f t="shared" si="54"/>
        <v>0</v>
      </c>
      <c r="E558" s="77">
        <f t="shared" si="55"/>
        <v>0</v>
      </c>
      <c r="F558" s="79">
        <f t="shared" si="56"/>
        <v>0</v>
      </c>
      <c r="G558" s="59" t="s">
        <v>8</v>
      </c>
      <c r="H558" s="59">
        <f t="shared" si="57"/>
        <v>0</v>
      </c>
    </row>
    <row r="559" spans="1:8">
      <c r="A559" s="61" t="e">
        <f>#REF!</f>
        <v>#REF!</v>
      </c>
      <c r="B559" s="57" t="e">
        <f t="shared" si="53"/>
        <v>#VALUE!</v>
      </c>
      <c r="C559" s="57" t="s">
        <v>101</v>
      </c>
      <c r="D559" s="58">
        <f t="shared" si="54"/>
        <v>0</v>
      </c>
      <c r="E559" s="77">
        <f t="shared" si="55"/>
        <v>0</v>
      </c>
      <c r="F559" s="79">
        <f t="shared" si="56"/>
        <v>0</v>
      </c>
      <c r="G559" s="59" t="s">
        <v>8</v>
      </c>
      <c r="H559" s="59">
        <f t="shared" si="57"/>
        <v>0</v>
      </c>
    </row>
    <row r="560" spans="1:8">
      <c r="A560" s="61" t="e">
        <f>#REF!</f>
        <v>#REF!</v>
      </c>
      <c r="B560" s="57" t="e">
        <f t="shared" si="53"/>
        <v>#VALUE!</v>
      </c>
      <c r="C560" s="57" t="s">
        <v>101</v>
      </c>
      <c r="D560" s="58">
        <f t="shared" si="54"/>
        <v>0</v>
      </c>
      <c r="E560" s="77">
        <f t="shared" si="55"/>
        <v>0</v>
      </c>
      <c r="F560" s="79">
        <f t="shared" si="56"/>
        <v>0</v>
      </c>
      <c r="G560" s="59" t="s">
        <v>8</v>
      </c>
      <c r="H560" s="59">
        <f t="shared" si="57"/>
        <v>0</v>
      </c>
    </row>
    <row r="561" spans="1:8">
      <c r="A561" s="61" t="e">
        <f>#REF!</f>
        <v>#REF!</v>
      </c>
      <c r="B561" s="57" t="e">
        <f t="shared" si="53"/>
        <v>#VALUE!</v>
      </c>
      <c r="C561" s="57" t="s">
        <v>101</v>
      </c>
      <c r="D561" s="58">
        <f t="shared" si="54"/>
        <v>0</v>
      </c>
      <c r="E561" s="77">
        <f t="shared" si="55"/>
        <v>0</v>
      </c>
      <c r="F561" s="79">
        <f t="shared" si="56"/>
        <v>0</v>
      </c>
      <c r="G561" s="59" t="s">
        <v>8</v>
      </c>
      <c r="H561" s="59">
        <f t="shared" si="57"/>
        <v>0</v>
      </c>
    </row>
    <row r="562" spans="1:8">
      <c r="A562" s="61" t="e">
        <f>#REF!</f>
        <v>#REF!</v>
      </c>
      <c r="B562" s="57" t="e">
        <f t="shared" si="53"/>
        <v>#VALUE!</v>
      </c>
      <c r="C562" s="57" t="s">
        <v>101</v>
      </c>
      <c r="D562" s="58">
        <f t="shared" si="54"/>
        <v>0</v>
      </c>
      <c r="E562" s="77">
        <f t="shared" si="55"/>
        <v>0</v>
      </c>
      <c r="F562" s="79">
        <f t="shared" si="56"/>
        <v>0</v>
      </c>
      <c r="G562" s="59" t="s">
        <v>8</v>
      </c>
      <c r="H562" s="59">
        <f t="shared" si="57"/>
        <v>0</v>
      </c>
    </row>
    <row r="563" spans="1:8">
      <c r="A563" s="61" t="e">
        <f>#REF!</f>
        <v>#REF!</v>
      </c>
      <c r="B563" s="57" t="e">
        <f t="shared" si="53"/>
        <v>#VALUE!</v>
      </c>
      <c r="C563" s="57" t="s">
        <v>101</v>
      </c>
      <c r="D563" s="58">
        <f t="shared" si="54"/>
        <v>0</v>
      </c>
      <c r="E563" s="77">
        <f t="shared" si="55"/>
        <v>0</v>
      </c>
      <c r="F563" s="79">
        <f t="shared" si="56"/>
        <v>0</v>
      </c>
      <c r="G563" s="59" t="s">
        <v>8</v>
      </c>
      <c r="H563" s="59">
        <f t="shared" si="57"/>
        <v>0</v>
      </c>
    </row>
    <row r="564" spans="1:8">
      <c r="A564" s="61" t="e">
        <f>#REF!</f>
        <v>#REF!</v>
      </c>
      <c r="B564" s="57" t="e">
        <f t="shared" si="53"/>
        <v>#VALUE!</v>
      </c>
      <c r="C564" s="57" t="s">
        <v>101</v>
      </c>
      <c r="D564" s="58">
        <f t="shared" si="54"/>
        <v>0</v>
      </c>
      <c r="E564" s="77">
        <f t="shared" si="55"/>
        <v>0</v>
      </c>
      <c r="F564" s="79">
        <f t="shared" si="56"/>
        <v>0</v>
      </c>
      <c r="G564" s="59" t="s">
        <v>8</v>
      </c>
      <c r="H564" s="59">
        <f t="shared" si="57"/>
        <v>0</v>
      </c>
    </row>
    <row r="565" spans="1:8">
      <c r="A565" s="61" t="e">
        <f>#REF!</f>
        <v>#REF!</v>
      </c>
      <c r="B565" s="57" t="e">
        <f t="shared" si="53"/>
        <v>#VALUE!</v>
      </c>
      <c r="C565" s="57" t="s">
        <v>101</v>
      </c>
      <c r="D565" s="58">
        <f t="shared" si="54"/>
        <v>0</v>
      </c>
      <c r="E565" s="77">
        <f t="shared" si="55"/>
        <v>0</v>
      </c>
      <c r="F565" s="79">
        <f t="shared" si="56"/>
        <v>0</v>
      </c>
      <c r="G565" s="59" t="s">
        <v>8</v>
      </c>
      <c r="H565" s="59">
        <f t="shared" si="57"/>
        <v>0</v>
      </c>
    </row>
    <row r="566" spans="1:8">
      <c r="A566" s="61" t="e">
        <f>#REF!</f>
        <v>#REF!</v>
      </c>
      <c r="B566" s="57" t="e">
        <f t="shared" si="53"/>
        <v>#VALUE!</v>
      </c>
      <c r="C566" s="57" t="s">
        <v>101</v>
      </c>
      <c r="D566" s="58">
        <f t="shared" si="54"/>
        <v>0</v>
      </c>
      <c r="E566" s="77">
        <f t="shared" si="55"/>
        <v>0</v>
      </c>
      <c r="F566" s="79">
        <f t="shared" si="56"/>
        <v>0</v>
      </c>
      <c r="G566" s="59" t="s">
        <v>8</v>
      </c>
      <c r="H566" s="59">
        <f t="shared" si="57"/>
        <v>0</v>
      </c>
    </row>
    <row r="567" spans="1:8">
      <c r="A567" s="61" t="e">
        <f>#REF!</f>
        <v>#REF!</v>
      </c>
      <c r="B567" s="57" t="e">
        <f t="shared" si="53"/>
        <v>#VALUE!</v>
      </c>
      <c r="C567" s="57" t="s">
        <v>101</v>
      </c>
      <c r="D567" s="58">
        <f t="shared" si="54"/>
        <v>0</v>
      </c>
      <c r="E567" s="77">
        <f t="shared" si="55"/>
        <v>0</v>
      </c>
      <c r="F567" s="79">
        <f t="shared" si="56"/>
        <v>0</v>
      </c>
      <c r="G567" s="59" t="s">
        <v>8</v>
      </c>
      <c r="H567" s="59">
        <f t="shared" si="57"/>
        <v>0</v>
      </c>
    </row>
    <row r="568" spans="1:8">
      <c r="A568" s="61" t="e">
        <f>#REF!</f>
        <v>#REF!</v>
      </c>
      <c r="B568" s="57" t="e">
        <f t="shared" si="53"/>
        <v>#VALUE!</v>
      </c>
      <c r="C568" s="57" t="s">
        <v>101</v>
      </c>
      <c r="D568" s="58">
        <f t="shared" si="54"/>
        <v>0</v>
      </c>
      <c r="E568" s="77">
        <f t="shared" si="55"/>
        <v>0</v>
      </c>
      <c r="F568" s="79">
        <f t="shared" si="56"/>
        <v>0</v>
      </c>
      <c r="G568" s="59" t="s">
        <v>8</v>
      </c>
      <c r="H568" s="59">
        <f t="shared" si="57"/>
        <v>0</v>
      </c>
    </row>
    <row r="569" spans="1:8">
      <c r="A569" s="61" t="e">
        <f>#REF!</f>
        <v>#REF!</v>
      </c>
      <c r="B569" s="57" t="e">
        <f t="shared" si="53"/>
        <v>#VALUE!</v>
      </c>
      <c r="C569" s="57" t="s">
        <v>101</v>
      </c>
      <c r="D569" s="58">
        <f t="shared" si="54"/>
        <v>0</v>
      </c>
      <c r="E569" s="77">
        <f t="shared" si="55"/>
        <v>0</v>
      </c>
      <c r="F569" s="79">
        <f t="shared" si="56"/>
        <v>0</v>
      </c>
      <c r="G569" s="59" t="s">
        <v>8</v>
      </c>
      <c r="H569" s="59">
        <f t="shared" si="57"/>
        <v>0</v>
      </c>
    </row>
    <row r="570" spans="1:8">
      <c r="A570" s="61" t="e">
        <f>#REF!</f>
        <v>#REF!</v>
      </c>
      <c r="B570" s="57" t="e">
        <f t="shared" si="53"/>
        <v>#VALUE!</v>
      </c>
      <c r="C570" s="57" t="s">
        <v>101</v>
      </c>
      <c r="D570" s="58">
        <f t="shared" si="54"/>
        <v>0</v>
      </c>
      <c r="E570" s="77">
        <f t="shared" si="55"/>
        <v>0</v>
      </c>
      <c r="F570" s="79">
        <f t="shared" si="56"/>
        <v>0</v>
      </c>
      <c r="G570" s="59" t="s">
        <v>8</v>
      </c>
      <c r="H570" s="59">
        <f t="shared" si="57"/>
        <v>0</v>
      </c>
    </row>
    <row r="571" spans="1:8">
      <c r="A571" s="61" t="e">
        <f>#REF!</f>
        <v>#REF!</v>
      </c>
      <c r="B571" s="57" t="e">
        <f t="shared" si="53"/>
        <v>#VALUE!</v>
      </c>
      <c r="C571" s="57" t="s">
        <v>101</v>
      </c>
      <c r="D571" s="58">
        <f t="shared" si="54"/>
        <v>0</v>
      </c>
      <c r="E571" s="77">
        <f t="shared" si="55"/>
        <v>0</v>
      </c>
      <c r="F571" s="79">
        <f t="shared" si="56"/>
        <v>0</v>
      </c>
      <c r="G571" s="59" t="s">
        <v>8</v>
      </c>
      <c r="H571" s="59">
        <f t="shared" si="57"/>
        <v>0</v>
      </c>
    </row>
    <row r="572" spans="1:8">
      <c r="A572" s="61" t="e">
        <f>#REF!</f>
        <v>#REF!</v>
      </c>
      <c r="B572" s="57" t="e">
        <f t="shared" si="53"/>
        <v>#VALUE!</v>
      </c>
      <c r="C572" s="57" t="s">
        <v>101</v>
      </c>
      <c r="D572" s="58">
        <f t="shared" si="54"/>
        <v>0</v>
      </c>
      <c r="E572" s="77">
        <f t="shared" si="55"/>
        <v>0</v>
      </c>
      <c r="F572" s="79">
        <f t="shared" si="56"/>
        <v>0</v>
      </c>
      <c r="G572" s="59" t="s">
        <v>8</v>
      </c>
      <c r="H572" s="59">
        <f t="shared" si="57"/>
        <v>0</v>
      </c>
    </row>
    <row r="573" spans="1:8">
      <c r="A573" s="61" t="e">
        <f>#REF!</f>
        <v>#REF!</v>
      </c>
      <c r="B573" s="57" t="e">
        <f t="shared" si="53"/>
        <v>#VALUE!</v>
      </c>
      <c r="C573" s="57" t="s">
        <v>101</v>
      </c>
      <c r="D573" s="58">
        <f t="shared" si="54"/>
        <v>0</v>
      </c>
      <c r="E573" s="77">
        <f t="shared" si="55"/>
        <v>0</v>
      </c>
      <c r="F573" s="79">
        <f t="shared" si="56"/>
        <v>0</v>
      </c>
      <c r="G573" s="59" t="s">
        <v>8</v>
      </c>
      <c r="H573" s="59">
        <f t="shared" si="57"/>
        <v>0</v>
      </c>
    </row>
    <row r="574" spans="1:8">
      <c r="A574" s="61" t="e">
        <f>#REF!</f>
        <v>#REF!</v>
      </c>
      <c r="B574" s="57" t="e">
        <f t="shared" si="53"/>
        <v>#VALUE!</v>
      </c>
      <c r="C574" s="57" t="s">
        <v>101</v>
      </c>
      <c r="D574" s="58">
        <f t="shared" si="54"/>
        <v>0</v>
      </c>
      <c r="E574" s="77">
        <f t="shared" si="55"/>
        <v>0</v>
      </c>
      <c r="F574" s="79">
        <f t="shared" si="56"/>
        <v>0</v>
      </c>
      <c r="G574" s="59" t="s">
        <v>8</v>
      </c>
      <c r="H574" s="59">
        <f t="shared" si="57"/>
        <v>0</v>
      </c>
    </row>
    <row r="575" spans="1:8">
      <c r="A575" s="61" t="e">
        <f>#REF!</f>
        <v>#REF!</v>
      </c>
      <c r="B575" s="57" t="e">
        <f t="shared" si="53"/>
        <v>#VALUE!</v>
      </c>
      <c r="C575" s="57" t="s">
        <v>101</v>
      </c>
      <c r="D575" s="58">
        <f t="shared" si="54"/>
        <v>0</v>
      </c>
      <c r="E575" s="77">
        <f t="shared" si="55"/>
        <v>0</v>
      </c>
      <c r="F575" s="79">
        <f t="shared" si="56"/>
        <v>0</v>
      </c>
      <c r="G575" s="59" t="s">
        <v>8</v>
      </c>
      <c r="H575" s="59">
        <f t="shared" si="57"/>
        <v>0</v>
      </c>
    </row>
    <row r="576" spans="1:8">
      <c r="A576" s="61" t="e">
        <f>#REF!</f>
        <v>#REF!</v>
      </c>
      <c r="B576" s="57" t="e">
        <f t="shared" si="53"/>
        <v>#VALUE!</v>
      </c>
      <c r="C576" s="57" t="s">
        <v>101</v>
      </c>
      <c r="D576" s="58">
        <f t="shared" si="54"/>
        <v>0</v>
      </c>
      <c r="E576" s="77">
        <f t="shared" si="55"/>
        <v>0</v>
      </c>
      <c r="F576" s="79">
        <f t="shared" si="56"/>
        <v>0</v>
      </c>
      <c r="G576" s="59" t="s">
        <v>8</v>
      </c>
      <c r="H576" s="59">
        <f t="shared" si="57"/>
        <v>0</v>
      </c>
    </row>
    <row r="577" spans="1:8">
      <c r="A577" s="61" t="e">
        <f>#REF!</f>
        <v>#REF!</v>
      </c>
      <c r="B577" s="57" t="e">
        <f t="shared" si="53"/>
        <v>#VALUE!</v>
      </c>
      <c r="C577" s="57" t="s">
        <v>101</v>
      </c>
      <c r="D577" s="58">
        <f t="shared" si="54"/>
        <v>0</v>
      </c>
      <c r="E577" s="77">
        <f t="shared" si="55"/>
        <v>0</v>
      </c>
      <c r="F577" s="79">
        <f t="shared" si="56"/>
        <v>0</v>
      </c>
      <c r="G577" s="59" t="s">
        <v>8</v>
      </c>
      <c r="H577" s="59">
        <f t="shared" si="57"/>
        <v>0</v>
      </c>
    </row>
    <row r="578" spans="1:8">
      <c r="A578" s="61" t="e">
        <f>#REF!</f>
        <v>#REF!</v>
      </c>
      <c r="B578" s="57" t="e">
        <f t="shared" si="53"/>
        <v>#VALUE!</v>
      </c>
      <c r="C578" s="57" t="s">
        <v>101</v>
      </c>
      <c r="D578" s="58">
        <f t="shared" si="54"/>
        <v>0</v>
      </c>
      <c r="E578" s="77">
        <f t="shared" si="55"/>
        <v>0</v>
      </c>
      <c r="F578" s="79">
        <f t="shared" si="56"/>
        <v>0</v>
      </c>
      <c r="G578" s="59" t="s">
        <v>8</v>
      </c>
      <c r="H578" s="59">
        <f t="shared" si="57"/>
        <v>0</v>
      </c>
    </row>
    <row r="579" spans="1:8">
      <c r="A579" s="61" t="e">
        <f>#REF!</f>
        <v>#REF!</v>
      </c>
      <c r="B579" s="57" t="e">
        <f t="shared" si="53"/>
        <v>#VALUE!</v>
      </c>
      <c r="C579" s="57" t="s">
        <v>101</v>
      </c>
      <c r="D579" s="58">
        <f t="shared" si="54"/>
        <v>0</v>
      </c>
      <c r="E579" s="77">
        <f t="shared" si="55"/>
        <v>0</v>
      </c>
      <c r="F579" s="79">
        <f t="shared" si="56"/>
        <v>0</v>
      </c>
      <c r="G579" s="59" t="s">
        <v>8</v>
      </c>
      <c r="H579" s="59">
        <f t="shared" si="57"/>
        <v>0</v>
      </c>
    </row>
    <row r="580" spans="1:8">
      <c r="A580" s="61" t="e">
        <f>#REF!</f>
        <v>#REF!</v>
      </c>
      <c r="B580" s="57" t="e">
        <f t="shared" si="53"/>
        <v>#VALUE!</v>
      </c>
      <c r="C580" s="57" t="s">
        <v>101</v>
      </c>
      <c r="D580" s="58">
        <f t="shared" si="54"/>
        <v>0</v>
      </c>
      <c r="E580" s="77">
        <f t="shared" si="55"/>
        <v>0</v>
      </c>
      <c r="F580" s="79">
        <f t="shared" si="56"/>
        <v>0</v>
      </c>
      <c r="G580" s="59" t="s">
        <v>8</v>
      </c>
      <c r="H580" s="59">
        <f t="shared" si="57"/>
        <v>0</v>
      </c>
    </row>
    <row r="581" spans="1:8">
      <c r="A581" s="61" t="e">
        <f>#REF!</f>
        <v>#REF!</v>
      </c>
      <c r="B581" s="57" t="e">
        <f t="shared" si="53"/>
        <v>#VALUE!</v>
      </c>
      <c r="C581" s="57" t="s">
        <v>101</v>
      </c>
      <c r="D581" s="58">
        <f t="shared" si="54"/>
        <v>0</v>
      </c>
      <c r="E581" s="77">
        <f t="shared" si="55"/>
        <v>0</v>
      </c>
      <c r="F581" s="79">
        <f t="shared" si="56"/>
        <v>0</v>
      </c>
      <c r="G581" s="59" t="s">
        <v>8</v>
      </c>
      <c r="H581" s="59">
        <f t="shared" si="57"/>
        <v>0</v>
      </c>
    </row>
    <row r="582" spans="1:8">
      <c r="A582" s="61" t="e">
        <f>#REF!</f>
        <v>#REF!</v>
      </c>
      <c r="B582" s="57" t="e">
        <f t="shared" si="53"/>
        <v>#VALUE!</v>
      </c>
      <c r="C582" s="57" t="s">
        <v>101</v>
      </c>
      <c r="D582" s="58">
        <f t="shared" si="54"/>
        <v>0</v>
      </c>
      <c r="E582" s="77">
        <f t="shared" si="55"/>
        <v>0</v>
      </c>
      <c r="F582" s="79">
        <f t="shared" si="56"/>
        <v>0</v>
      </c>
      <c r="G582" s="59" t="s">
        <v>8</v>
      </c>
      <c r="H582" s="59">
        <f t="shared" si="57"/>
        <v>0</v>
      </c>
    </row>
    <row r="583" spans="1:8">
      <c r="A583" s="61" t="e">
        <f>#REF!</f>
        <v>#REF!</v>
      </c>
      <c r="B583" s="57" t="e">
        <f t="shared" si="53"/>
        <v>#VALUE!</v>
      </c>
      <c r="C583" s="57" t="s">
        <v>101</v>
      </c>
      <c r="D583" s="58">
        <f t="shared" si="54"/>
        <v>0</v>
      </c>
      <c r="E583" s="77">
        <f t="shared" si="55"/>
        <v>0</v>
      </c>
      <c r="F583" s="79">
        <f t="shared" si="56"/>
        <v>0</v>
      </c>
      <c r="G583" s="59" t="s">
        <v>8</v>
      </c>
      <c r="H583" s="59">
        <f t="shared" si="57"/>
        <v>0</v>
      </c>
    </row>
    <row r="584" spans="1:8">
      <c r="A584" s="61" t="e">
        <f>#REF!</f>
        <v>#REF!</v>
      </c>
      <c r="B584" s="57" t="e">
        <f t="shared" si="53"/>
        <v>#VALUE!</v>
      </c>
      <c r="C584" s="57" t="s">
        <v>101</v>
      </c>
      <c r="D584" s="58">
        <f t="shared" si="54"/>
        <v>0</v>
      </c>
      <c r="E584" s="77">
        <f t="shared" si="55"/>
        <v>0</v>
      </c>
      <c r="F584" s="79">
        <f t="shared" si="56"/>
        <v>0</v>
      </c>
      <c r="G584" s="59" t="s">
        <v>8</v>
      </c>
      <c r="H584" s="59">
        <f t="shared" si="57"/>
        <v>0</v>
      </c>
    </row>
    <row r="585" spans="1:8">
      <c r="A585" s="61" t="e">
        <f>#REF!</f>
        <v>#REF!</v>
      </c>
      <c r="B585" s="57" t="e">
        <f t="shared" si="53"/>
        <v>#VALUE!</v>
      </c>
      <c r="C585" s="57" t="s">
        <v>101</v>
      </c>
      <c r="D585" s="58">
        <f t="shared" si="54"/>
        <v>0</v>
      </c>
      <c r="E585" s="77">
        <f t="shared" si="55"/>
        <v>0</v>
      </c>
      <c r="F585" s="79">
        <f t="shared" si="56"/>
        <v>0</v>
      </c>
      <c r="G585" s="59" t="s">
        <v>8</v>
      </c>
      <c r="H585" s="59">
        <f t="shared" si="57"/>
        <v>0</v>
      </c>
    </row>
    <row r="586" spans="1:8">
      <c r="A586" s="61" t="e">
        <f>#REF!</f>
        <v>#REF!</v>
      </c>
      <c r="B586" s="57" t="e">
        <f t="shared" si="53"/>
        <v>#VALUE!</v>
      </c>
      <c r="C586" s="57" t="s">
        <v>101</v>
      </c>
      <c r="D586" s="58">
        <f t="shared" si="54"/>
        <v>0</v>
      </c>
      <c r="E586" s="77">
        <f t="shared" si="55"/>
        <v>0</v>
      </c>
      <c r="F586" s="79">
        <f t="shared" si="56"/>
        <v>0</v>
      </c>
      <c r="G586" s="59" t="s">
        <v>8</v>
      </c>
      <c r="H586" s="59">
        <f t="shared" si="57"/>
        <v>0</v>
      </c>
    </row>
    <row r="587" spans="1:8">
      <c r="A587" s="61" t="e">
        <f>#REF!</f>
        <v>#REF!</v>
      </c>
      <c r="B587" s="57" t="e">
        <f t="shared" si="53"/>
        <v>#VALUE!</v>
      </c>
      <c r="C587" s="57" t="s">
        <v>101</v>
      </c>
      <c r="D587" s="58">
        <f t="shared" si="54"/>
        <v>0</v>
      </c>
      <c r="E587" s="77">
        <f t="shared" si="55"/>
        <v>0</v>
      </c>
      <c r="F587" s="79">
        <f t="shared" si="56"/>
        <v>0</v>
      </c>
      <c r="G587" s="59" t="s">
        <v>8</v>
      </c>
      <c r="H587" s="59">
        <f t="shared" si="57"/>
        <v>0</v>
      </c>
    </row>
    <row r="588" spans="1:8">
      <c r="A588" s="61" t="e">
        <f>#REF!</f>
        <v>#REF!</v>
      </c>
      <c r="B588" s="57" t="e">
        <f t="shared" si="53"/>
        <v>#VALUE!</v>
      </c>
      <c r="C588" s="57" t="s">
        <v>101</v>
      </c>
      <c r="D588" s="58">
        <f t="shared" si="54"/>
        <v>0</v>
      </c>
      <c r="E588" s="77">
        <f t="shared" si="55"/>
        <v>0</v>
      </c>
      <c r="F588" s="79">
        <f t="shared" si="56"/>
        <v>0</v>
      </c>
      <c r="G588" s="59" t="s">
        <v>8</v>
      </c>
      <c r="H588" s="59">
        <f t="shared" si="57"/>
        <v>0</v>
      </c>
    </row>
    <row r="589" spans="1:8">
      <c r="A589" s="61" t="e">
        <f>#REF!</f>
        <v>#REF!</v>
      </c>
      <c r="B589" s="57" t="e">
        <f t="shared" si="53"/>
        <v>#VALUE!</v>
      </c>
      <c r="C589" s="57" t="s">
        <v>101</v>
      </c>
      <c r="D589" s="58">
        <f t="shared" si="54"/>
        <v>0</v>
      </c>
      <c r="E589" s="77">
        <f t="shared" si="55"/>
        <v>0</v>
      </c>
      <c r="F589" s="79">
        <f t="shared" si="56"/>
        <v>0</v>
      </c>
      <c r="G589" s="59" t="s">
        <v>8</v>
      </c>
      <c r="H589" s="59">
        <f t="shared" si="57"/>
        <v>0</v>
      </c>
    </row>
    <row r="590" spans="1:8">
      <c r="A590" s="61" t="e">
        <f>#REF!</f>
        <v>#REF!</v>
      </c>
      <c r="B590" s="57" t="e">
        <f t="shared" si="53"/>
        <v>#VALUE!</v>
      </c>
      <c r="C590" s="57" t="s">
        <v>101</v>
      </c>
      <c r="D590" s="58">
        <f t="shared" si="54"/>
        <v>0</v>
      </c>
      <c r="E590" s="77">
        <f t="shared" si="55"/>
        <v>0</v>
      </c>
      <c r="F590" s="79">
        <f t="shared" si="56"/>
        <v>0</v>
      </c>
      <c r="G590" s="59" t="s">
        <v>8</v>
      </c>
      <c r="H590" s="59">
        <f t="shared" si="57"/>
        <v>0</v>
      </c>
    </row>
    <row r="591" spans="1:8">
      <c r="A591" s="61" t="e">
        <f>#REF!</f>
        <v>#REF!</v>
      </c>
      <c r="B591" s="57" t="e">
        <f t="shared" si="53"/>
        <v>#VALUE!</v>
      </c>
      <c r="C591" s="57" t="s">
        <v>101</v>
      </c>
      <c r="D591" s="58">
        <f t="shared" si="54"/>
        <v>0</v>
      </c>
      <c r="E591" s="77">
        <f t="shared" si="55"/>
        <v>0</v>
      </c>
      <c r="F591" s="79">
        <f t="shared" si="56"/>
        <v>0</v>
      </c>
      <c r="G591" s="59" t="s">
        <v>8</v>
      </c>
      <c r="H591" s="59">
        <f t="shared" si="57"/>
        <v>0</v>
      </c>
    </row>
    <row r="592" spans="1:8">
      <c r="A592" s="61" t="e">
        <f>#REF!</f>
        <v>#REF!</v>
      </c>
      <c r="B592" s="57" t="e">
        <f t="shared" si="53"/>
        <v>#VALUE!</v>
      </c>
      <c r="C592" s="57" t="s">
        <v>101</v>
      </c>
      <c r="D592" s="58">
        <f t="shared" si="54"/>
        <v>0</v>
      </c>
      <c r="E592" s="77">
        <f t="shared" si="55"/>
        <v>0</v>
      </c>
      <c r="F592" s="79">
        <f t="shared" si="56"/>
        <v>0</v>
      </c>
      <c r="G592" s="59" t="s">
        <v>8</v>
      </c>
      <c r="H592" s="59">
        <f t="shared" si="57"/>
        <v>0</v>
      </c>
    </row>
    <row r="593" spans="1:8">
      <c r="A593" s="61" t="e">
        <f>#REF!</f>
        <v>#REF!</v>
      </c>
      <c r="B593" s="57" t="e">
        <f t="shared" si="53"/>
        <v>#VALUE!</v>
      </c>
      <c r="C593" s="57" t="s">
        <v>101</v>
      </c>
      <c r="D593" s="58">
        <f t="shared" si="54"/>
        <v>0</v>
      </c>
      <c r="E593" s="77">
        <f t="shared" si="55"/>
        <v>0</v>
      </c>
      <c r="F593" s="79">
        <f t="shared" si="56"/>
        <v>0</v>
      </c>
      <c r="G593" s="59" t="s">
        <v>8</v>
      </c>
      <c r="H593" s="59">
        <f t="shared" si="57"/>
        <v>0</v>
      </c>
    </row>
    <row r="594" spans="1:8">
      <c r="A594" s="61" t="e">
        <f>#REF!</f>
        <v>#REF!</v>
      </c>
      <c r="B594" s="57" t="e">
        <f t="shared" si="53"/>
        <v>#VALUE!</v>
      </c>
      <c r="C594" s="57" t="s">
        <v>101</v>
      </c>
      <c r="D594" s="58">
        <f t="shared" si="54"/>
        <v>0</v>
      </c>
      <c r="E594" s="77">
        <f t="shared" si="55"/>
        <v>0</v>
      </c>
      <c r="F594" s="79">
        <f t="shared" si="56"/>
        <v>0</v>
      </c>
      <c r="G594" s="59" t="s">
        <v>8</v>
      </c>
      <c r="H594" s="59">
        <f t="shared" si="57"/>
        <v>0</v>
      </c>
    </row>
    <row r="595" spans="1:8">
      <c r="A595" s="61" t="e">
        <f>#REF!</f>
        <v>#REF!</v>
      </c>
      <c r="B595" s="57" t="e">
        <f t="shared" ref="B595:B658" si="58">MID(O595,FIND(" ",O595)+1,8)</f>
        <v>#VALUE!</v>
      </c>
      <c r="C595" s="57" t="s">
        <v>101</v>
      </c>
      <c r="D595" s="58">
        <f t="shared" ref="D595:D658" si="59">L595</f>
        <v>0</v>
      </c>
      <c r="E595" s="77">
        <f t="shared" ref="E595:E658" si="60">M595</f>
        <v>0</v>
      </c>
      <c r="F595" s="79">
        <f t="shared" ref="F595:F658" si="61">(D595*E595)</f>
        <v>0</v>
      </c>
      <c r="G595" s="59" t="s">
        <v>8</v>
      </c>
      <c r="H595" s="59">
        <f t="shared" ref="H595:H658" si="62">Q595</f>
        <v>0</v>
      </c>
    </row>
    <row r="596" spans="1:8">
      <c r="A596" s="61" t="e">
        <f>#REF!</f>
        <v>#REF!</v>
      </c>
      <c r="B596" s="57" t="e">
        <f t="shared" si="58"/>
        <v>#VALUE!</v>
      </c>
      <c r="C596" s="57" t="s">
        <v>101</v>
      </c>
      <c r="D596" s="58">
        <f t="shared" si="59"/>
        <v>0</v>
      </c>
      <c r="E596" s="77">
        <f t="shared" si="60"/>
        <v>0</v>
      </c>
      <c r="F596" s="79">
        <f t="shared" si="61"/>
        <v>0</v>
      </c>
      <c r="G596" s="59" t="s">
        <v>8</v>
      </c>
      <c r="H596" s="59">
        <f t="shared" si="62"/>
        <v>0</v>
      </c>
    </row>
    <row r="597" spans="1:8">
      <c r="A597" s="61" t="e">
        <f>#REF!</f>
        <v>#REF!</v>
      </c>
      <c r="B597" s="57" t="e">
        <f t="shared" si="58"/>
        <v>#VALUE!</v>
      </c>
      <c r="C597" s="57" t="s">
        <v>101</v>
      </c>
      <c r="D597" s="58">
        <f t="shared" si="59"/>
        <v>0</v>
      </c>
      <c r="E597" s="77">
        <f t="shared" si="60"/>
        <v>0</v>
      </c>
      <c r="F597" s="79">
        <f t="shared" si="61"/>
        <v>0</v>
      </c>
      <c r="G597" s="59" t="s">
        <v>8</v>
      </c>
      <c r="H597" s="59">
        <f t="shared" si="62"/>
        <v>0</v>
      </c>
    </row>
    <row r="598" spans="1:8">
      <c r="A598" s="61" t="e">
        <f>#REF!</f>
        <v>#REF!</v>
      </c>
      <c r="B598" s="57" t="e">
        <f t="shared" si="58"/>
        <v>#VALUE!</v>
      </c>
      <c r="C598" s="57" t="s">
        <v>101</v>
      </c>
      <c r="D598" s="58">
        <f t="shared" si="59"/>
        <v>0</v>
      </c>
      <c r="E598" s="77">
        <f t="shared" si="60"/>
        <v>0</v>
      </c>
      <c r="F598" s="79">
        <f t="shared" si="61"/>
        <v>0</v>
      </c>
      <c r="G598" s="59" t="s">
        <v>8</v>
      </c>
      <c r="H598" s="59">
        <f t="shared" si="62"/>
        <v>0</v>
      </c>
    </row>
    <row r="599" spans="1:8">
      <c r="A599" s="61" t="e">
        <f>#REF!</f>
        <v>#REF!</v>
      </c>
      <c r="B599" s="57" t="e">
        <f t="shared" si="58"/>
        <v>#VALUE!</v>
      </c>
      <c r="C599" s="57" t="s">
        <v>101</v>
      </c>
      <c r="D599" s="58">
        <f t="shared" si="59"/>
        <v>0</v>
      </c>
      <c r="E599" s="77">
        <f t="shared" si="60"/>
        <v>0</v>
      </c>
      <c r="F599" s="79">
        <f t="shared" si="61"/>
        <v>0</v>
      </c>
      <c r="G599" s="59" t="s">
        <v>8</v>
      </c>
      <c r="H599" s="59">
        <f t="shared" si="62"/>
        <v>0</v>
      </c>
    </row>
    <row r="600" spans="1:8">
      <c r="A600" s="61" t="e">
        <f>#REF!</f>
        <v>#REF!</v>
      </c>
      <c r="B600" s="57" t="e">
        <f t="shared" si="58"/>
        <v>#VALUE!</v>
      </c>
      <c r="C600" s="57" t="s">
        <v>101</v>
      </c>
      <c r="D600" s="58">
        <f t="shared" si="59"/>
        <v>0</v>
      </c>
      <c r="E600" s="77">
        <f t="shared" si="60"/>
        <v>0</v>
      </c>
      <c r="F600" s="79">
        <f t="shared" si="61"/>
        <v>0</v>
      </c>
      <c r="G600" s="59" t="s">
        <v>8</v>
      </c>
      <c r="H600" s="59">
        <f t="shared" si="62"/>
        <v>0</v>
      </c>
    </row>
    <row r="601" spans="1:8">
      <c r="A601" s="61" t="e">
        <f>#REF!</f>
        <v>#REF!</v>
      </c>
      <c r="B601" s="57" t="e">
        <f t="shared" si="58"/>
        <v>#VALUE!</v>
      </c>
      <c r="C601" s="57" t="s">
        <v>101</v>
      </c>
      <c r="D601" s="58">
        <f t="shared" si="59"/>
        <v>0</v>
      </c>
      <c r="E601" s="77">
        <f t="shared" si="60"/>
        <v>0</v>
      </c>
      <c r="F601" s="79">
        <f t="shared" si="61"/>
        <v>0</v>
      </c>
      <c r="G601" s="59" t="s">
        <v>8</v>
      </c>
      <c r="H601" s="59">
        <f t="shared" si="62"/>
        <v>0</v>
      </c>
    </row>
    <row r="602" spans="1:8">
      <c r="A602" s="61" t="e">
        <f>#REF!</f>
        <v>#REF!</v>
      </c>
      <c r="B602" s="57" t="e">
        <f t="shared" si="58"/>
        <v>#VALUE!</v>
      </c>
      <c r="C602" s="57" t="s">
        <v>101</v>
      </c>
      <c r="D602" s="58">
        <f t="shared" si="59"/>
        <v>0</v>
      </c>
      <c r="E602" s="77">
        <f t="shared" si="60"/>
        <v>0</v>
      </c>
      <c r="F602" s="79">
        <f t="shared" si="61"/>
        <v>0</v>
      </c>
      <c r="G602" s="59" t="s">
        <v>8</v>
      </c>
      <c r="H602" s="59">
        <f t="shared" si="62"/>
        <v>0</v>
      </c>
    </row>
    <row r="603" spans="1:8">
      <c r="A603" s="61" t="e">
        <f>#REF!</f>
        <v>#REF!</v>
      </c>
      <c r="B603" s="57" t="e">
        <f t="shared" si="58"/>
        <v>#VALUE!</v>
      </c>
      <c r="C603" s="57" t="s">
        <v>101</v>
      </c>
      <c r="D603" s="58">
        <f t="shared" si="59"/>
        <v>0</v>
      </c>
      <c r="E603" s="77">
        <f t="shared" si="60"/>
        <v>0</v>
      </c>
      <c r="F603" s="79">
        <f t="shared" si="61"/>
        <v>0</v>
      </c>
      <c r="G603" s="59" t="s">
        <v>8</v>
      </c>
      <c r="H603" s="59">
        <f t="shared" si="62"/>
        <v>0</v>
      </c>
    </row>
    <row r="604" spans="1:8">
      <c r="A604" s="61" t="e">
        <f>#REF!</f>
        <v>#REF!</v>
      </c>
      <c r="B604" s="57" t="e">
        <f t="shared" si="58"/>
        <v>#VALUE!</v>
      </c>
      <c r="C604" s="57" t="s">
        <v>101</v>
      </c>
      <c r="D604" s="58">
        <f t="shared" si="59"/>
        <v>0</v>
      </c>
      <c r="E604" s="77">
        <f t="shared" si="60"/>
        <v>0</v>
      </c>
      <c r="F604" s="79">
        <f t="shared" si="61"/>
        <v>0</v>
      </c>
      <c r="G604" s="59" t="s">
        <v>8</v>
      </c>
      <c r="H604" s="59">
        <f t="shared" si="62"/>
        <v>0</v>
      </c>
    </row>
    <row r="605" spans="1:8">
      <c r="A605" s="61" t="e">
        <f>#REF!</f>
        <v>#REF!</v>
      </c>
      <c r="B605" s="57" t="e">
        <f t="shared" si="58"/>
        <v>#VALUE!</v>
      </c>
      <c r="C605" s="57" t="s">
        <v>101</v>
      </c>
      <c r="D605" s="58">
        <f t="shared" si="59"/>
        <v>0</v>
      </c>
      <c r="E605" s="77">
        <f t="shared" si="60"/>
        <v>0</v>
      </c>
      <c r="F605" s="79">
        <f t="shared" si="61"/>
        <v>0</v>
      </c>
      <c r="G605" s="59" t="s">
        <v>8</v>
      </c>
      <c r="H605" s="59">
        <f t="shared" si="62"/>
        <v>0</v>
      </c>
    </row>
    <row r="606" spans="1:8">
      <c r="A606" s="61" t="e">
        <f>#REF!</f>
        <v>#REF!</v>
      </c>
      <c r="B606" s="57" t="e">
        <f t="shared" si="58"/>
        <v>#VALUE!</v>
      </c>
      <c r="C606" s="57" t="s">
        <v>101</v>
      </c>
      <c r="D606" s="58">
        <f t="shared" si="59"/>
        <v>0</v>
      </c>
      <c r="E606" s="77">
        <f t="shared" si="60"/>
        <v>0</v>
      </c>
      <c r="F606" s="79">
        <f t="shared" si="61"/>
        <v>0</v>
      </c>
      <c r="G606" s="59" t="s">
        <v>8</v>
      </c>
      <c r="H606" s="59">
        <f t="shared" si="62"/>
        <v>0</v>
      </c>
    </row>
    <row r="607" spans="1:8">
      <c r="A607" s="61" t="e">
        <f>#REF!</f>
        <v>#REF!</v>
      </c>
      <c r="B607" s="57" t="e">
        <f t="shared" si="58"/>
        <v>#VALUE!</v>
      </c>
      <c r="C607" s="57" t="s">
        <v>101</v>
      </c>
      <c r="D607" s="58">
        <f t="shared" si="59"/>
        <v>0</v>
      </c>
      <c r="E607" s="77">
        <f t="shared" si="60"/>
        <v>0</v>
      </c>
      <c r="F607" s="79">
        <f t="shared" si="61"/>
        <v>0</v>
      </c>
      <c r="G607" s="59" t="s">
        <v>8</v>
      </c>
      <c r="H607" s="59">
        <f t="shared" si="62"/>
        <v>0</v>
      </c>
    </row>
    <row r="608" spans="1:8">
      <c r="A608" s="61" t="e">
        <f>#REF!</f>
        <v>#REF!</v>
      </c>
      <c r="B608" s="57" t="e">
        <f t="shared" si="58"/>
        <v>#VALUE!</v>
      </c>
      <c r="C608" s="57" t="s">
        <v>101</v>
      </c>
      <c r="D608" s="58">
        <f t="shared" si="59"/>
        <v>0</v>
      </c>
      <c r="E608" s="77">
        <f t="shared" si="60"/>
        <v>0</v>
      </c>
      <c r="F608" s="79">
        <f t="shared" si="61"/>
        <v>0</v>
      </c>
      <c r="G608" s="59" t="s">
        <v>8</v>
      </c>
      <c r="H608" s="59">
        <f t="shared" si="62"/>
        <v>0</v>
      </c>
    </row>
    <row r="609" spans="1:8">
      <c r="A609" s="61" t="e">
        <f>#REF!</f>
        <v>#REF!</v>
      </c>
      <c r="B609" s="57" t="e">
        <f t="shared" si="58"/>
        <v>#VALUE!</v>
      </c>
      <c r="C609" s="57" t="s">
        <v>101</v>
      </c>
      <c r="D609" s="58">
        <f t="shared" si="59"/>
        <v>0</v>
      </c>
      <c r="E609" s="77">
        <f t="shared" si="60"/>
        <v>0</v>
      </c>
      <c r="F609" s="79">
        <f t="shared" si="61"/>
        <v>0</v>
      </c>
      <c r="G609" s="59" t="s">
        <v>8</v>
      </c>
      <c r="H609" s="59">
        <f t="shared" si="62"/>
        <v>0</v>
      </c>
    </row>
    <row r="610" spans="1:8">
      <c r="A610" s="61" t="e">
        <f>#REF!</f>
        <v>#REF!</v>
      </c>
      <c r="B610" s="57" t="e">
        <f t="shared" si="58"/>
        <v>#VALUE!</v>
      </c>
      <c r="C610" s="57" t="s">
        <v>101</v>
      </c>
      <c r="D610" s="58">
        <f t="shared" si="59"/>
        <v>0</v>
      </c>
      <c r="E610" s="77">
        <f t="shared" si="60"/>
        <v>0</v>
      </c>
      <c r="F610" s="79">
        <f t="shared" si="61"/>
        <v>0</v>
      </c>
      <c r="G610" s="59" t="s">
        <v>8</v>
      </c>
      <c r="H610" s="59">
        <f t="shared" si="62"/>
        <v>0</v>
      </c>
    </row>
    <row r="611" spans="1:8">
      <c r="A611" s="61" t="e">
        <f>#REF!</f>
        <v>#REF!</v>
      </c>
      <c r="B611" s="57" t="e">
        <f t="shared" si="58"/>
        <v>#VALUE!</v>
      </c>
      <c r="C611" s="57" t="s">
        <v>101</v>
      </c>
      <c r="D611" s="58">
        <f t="shared" si="59"/>
        <v>0</v>
      </c>
      <c r="E611" s="77">
        <f t="shared" si="60"/>
        <v>0</v>
      </c>
      <c r="F611" s="79">
        <f t="shared" si="61"/>
        <v>0</v>
      </c>
      <c r="G611" s="59" t="s">
        <v>8</v>
      </c>
      <c r="H611" s="59">
        <f t="shared" si="62"/>
        <v>0</v>
      </c>
    </row>
    <row r="612" spans="1:8">
      <c r="A612" s="61" t="e">
        <f>#REF!</f>
        <v>#REF!</v>
      </c>
      <c r="B612" s="57" t="e">
        <f t="shared" si="58"/>
        <v>#VALUE!</v>
      </c>
      <c r="C612" s="57" t="s">
        <v>101</v>
      </c>
      <c r="D612" s="58">
        <f t="shared" si="59"/>
        <v>0</v>
      </c>
      <c r="E612" s="77">
        <f t="shared" si="60"/>
        <v>0</v>
      </c>
      <c r="F612" s="79">
        <f t="shared" si="61"/>
        <v>0</v>
      </c>
      <c r="G612" s="59" t="s">
        <v>8</v>
      </c>
      <c r="H612" s="59">
        <f t="shared" si="62"/>
        <v>0</v>
      </c>
    </row>
    <row r="613" spans="1:8">
      <c r="A613" s="61" t="e">
        <f>#REF!</f>
        <v>#REF!</v>
      </c>
      <c r="B613" s="57" t="e">
        <f t="shared" si="58"/>
        <v>#VALUE!</v>
      </c>
      <c r="C613" s="57" t="s">
        <v>101</v>
      </c>
      <c r="D613" s="58">
        <f t="shared" si="59"/>
        <v>0</v>
      </c>
      <c r="E613" s="77">
        <f t="shared" si="60"/>
        <v>0</v>
      </c>
      <c r="F613" s="79">
        <f t="shared" si="61"/>
        <v>0</v>
      </c>
      <c r="G613" s="59" t="s">
        <v>8</v>
      </c>
      <c r="H613" s="59">
        <f t="shared" si="62"/>
        <v>0</v>
      </c>
    </row>
    <row r="614" spans="1:8">
      <c r="A614" s="61" t="e">
        <f>#REF!</f>
        <v>#REF!</v>
      </c>
      <c r="B614" s="57" t="e">
        <f t="shared" si="58"/>
        <v>#VALUE!</v>
      </c>
      <c r="C614" s="57" t="s">
        <v>101</v>
      </c>
      <c r="D614" s="58">
        <f t="shared" si="59"/>
        <v>0</v>
      </c>
      <c r="E614" s="77">
        <f t="shared" si="60"/>
        <v>0</v>
      </c>
      <c r="F614" s="79">
        <f t="shared" si="61"/>
        <v>0</v>
      </c>
      <c r="G614" s="59" t="s">
        <v>8</v>
      </c>
      <c r="H614" s="59">
        <f t="shared" si="62"/>
        <v>0</v>
      </c>
    </row>
    <row r="615" spans="1:8">
      <c r="A615" s="61" t="e">
        <f>#REF!</f>
        <v>#REF!</v>
      </c>
      <c r="B615" s="57" t="e">
        <f t="shared" si="58"/>
        <v>#VALUE!</v>
      </c>
      <c r="C615" s="57" t="s">
        <v>101</v>
      </c>
      <c r="D615" s="58">
        <f t="shared" si="59"/>
        <v>0</v>
      </c>
      <c r="E615" s="77">
        <f t="shared" si="60"/>
        <v>0</v>
      </c>
      <c r="F615" s="79">
        <f t="shared" si="61"/>
        <v>0</v>
      </c>
      <c r="G615" s="59" t="s">
        <v>8</v>
      </c>
      <c r="H615" s="59">
        <f t="shared" si="62"/>
        <v>0</v>
      </c>
    </row>
    <row r="616" spans="1:8">
      <c r="A616" s="61" t="e">
        <f>#REF!</f>
        <v>#REF!</v>
      </c>
      <c r="B616" s="57" t="e">
        <f t="shared" si="58"/>
        <v>#VALUE!</v>
      </c>
      <c r="C616" s="57" t="s">
        <v>101</v>
      </c>
      <c r="D616" s="58">
        <f t="shared" si="59"/>
        <v>0</v>
      </c>
      <c r="E616" s="77">
        <f t="shared" si="60"/>
        <v>0</v>
      </c>
      <c r="F616" s="79">
        <f t="shared" si="61"/>
        <v>0</v>
      </c>
      <c r="G616" s="59" t="s">
        <v>8</v>
      </c>
      <c r="H616" s="59">
        <f t="shared" si="62"/>
        <v>0</v>
      </c>
    </row>
    <row r="617" spans="1:8">
      <c r="A617" s="61" t="e">
        <f>#REF!</f>
        <v>#REF!</v>
      </c>
      <c r="B617" s="57" t="e">
        <f t="shared" si="58"/>
        <v>#VALUE!</v>
      </c>
      <c r="C617" s="57" t="s">
        <v>101</v>
      </c>
      <c r="D617" s="58">
        <f t="shared" si="59"/>
        <v>0</v>
      </c>
      <c r="E617" s="77">
        <f t="shared" si="60"/>
        <v>0</v>
      </c>
      <c r="F617" s="79">
        <f t="shared" si="61"/>
        <v>0</v>
      </c>
      <c r="G617" s="59" t="s">
        <v>8</v>
      </c>
      <c r="H617" s="59">
        <f t="shared" si="62"/>
        <v>0</v>
      </c>
    </row>
    <row r="618" spans="1:8">
      <c r="A618" s="61" t="e">
        <f>#REF!</f>
        <v>#REF!</v>
      </c>
      <c r="B618" s="57" t="e">
        <f t="shared" si="58"/>
        <v>#VALUE!</v>
      </c>
      <c r="C618" s="57" t="s">
        <v>101</v>
      </c>
      <c r="D618" s="58">
        <f t="shared" si="59"/>
        <v>0</v>
      </c>
      <c r="E618" s="77">
        <f t="shared" si="60"/>
        <v>0</v>
      </c>
      <c r="F618" s="79">
        <f t="shared" si="61"/>
        <v>0</v>
      </c>
      <c r="G618" s="59" t="s">
        <v>8</v>
      </c>
      <c r="H618" s="59">
        <f t="shared" si="62"/>
        <v>0</v>
      </c>
    </row>
    <row r="619" spans="1:8">
      <c r="A619" s="61" t="e">
        <f>#REF!</f>
        <v>#REF!</v>
      </c>
      <c r="B619" s="57" t="e">
        <f t="shared" si="58"/>
        <v>#VALUE!</v>
      </c>
      <c r="C619" s="57" t="s">
        <v>101</v>
      </c>
      <c r="D619" s="58">
        <f t="shared" si="59"/>
        <v>0</v>
      </c>
      <c r="E619" s="77">
        <f t="shared" si="60"/>
        <v>0</v>
      </c>
      <c r="F619" s="79">
        <f t="shared" si="61"/>
        <v>0</v>
      </c>
      <c r="G619" s="59" t="s">
        <v>8</v>
      </c>
      <c r="H619" s="59">
        <f t="shared" si="62"/>
        <v>0</v>
      </c>
    </row>
    <row r="620" spans="1:8">
      <c r="A620" s="61" t="e">
        <f>#REF!</f>
        <v>#REF!</v>
      </c>
      <c r="B620" s="57" t="e">
        <f t="shared" si="58"/>
        <v>#VALUE!</v>
      </c>
      <c r="C620" s="57" t="s">
        <v>101</v>
      </c>
      <c r="D620" s="58">
        <f t="shared" si="59"/>
        <v>0</v>
      </c>
      <c r="E620" s="77">
        <f t="shared" si="60"/>
        <v>0</v>
      </c>
      <c r="F620" s="79">
        <f t="shared" si="61"/>
        <v>0</v>
      </c>
      <c r="G620" s="59" t="s">
        <v>8</v>
      </c>
      <c r="H620" s="59">
        <f t="shared" si="62"/>
        <v>0</v>
      </c>
    </row>
    <row r="621" spans="1:8">
      <c r="A621" s="61" t="e">
        <f>#REF!</f>
        <v>#REF!</v>
      </c>
      <c r="B621" s="57" t="e">
        <f t="shared" si="58"/>
        <v>#VALUE!</v>
      </c>
      <c r="C621" s="57" t="s">
        <v>101</v>
      </c>
      <c r="D621" s="58">
        <f t="shared" si="59"/>
        <v>0</v>
      </c>
      <c r="E621" s="77">
        <f t="shared" si="60"/>
        <v>0</v>
      </c>
      <c r="F621" s="79">
        <f t="shared" si="61"/>
        <v>0</v>
      </c>
      <c r="G621" s="59" t="s">
        <v>8</v>
      </c>
      <c r="H621" s="59">
        <f t="shared" si="62"/>
        <v>0</v>
      </c>
    </row>
    <row r="622" spans="1:8">
      <c r="A622" s="61" t="e">
        <f>#REF!</f>
        <v>#REF!</v>
      </c>
      <c r="B622" s="57" t="e">
        <f t="shared" si="58"/>
        <v>#VALUE!</v>
      </c>
      <c r="C622" s="57" t="s">
        <v>101</v>
      </c>
      <c r="D622" s="58">
        <f t="shared" si="59"/>
        <v>0</v>
      </c>
      <c r="E622" s="77">
        <f t="shared" si="60"/>
        <v>0</v>
      </c>
      <c r="F622" s="79">
        <f t="shared" si="61"/>
        <v>0</v>
      </c>
      <c r="G622" s="59" t="s">
        <v>8</v>
      </c>
      <c r="H622" s="59">
        <f t="shared" si="62"/>
        <v>0</v>
      </c>
    </row>
    <row r="623" spans="1:8">
      <c r="A623" s="61" t="e">
        <f>#REF!</f>
        <v>#REF!</v>
      </c>
      <c r="B623" s="57" t="e">
        <f t="shared" si="58"/>
        <v>#VALUE!</v>
      </c>
      <c r="C623" s="57" t="s">
        <v>101</v>
      </c>
      <c r="D623" s="58">
        <f t="shared" si="59"/>
        <v>0</v>
      </c>
      <c r="E623" s="77">
        <f t="shared" si="60"/>
        <v>0</v>
      </c>
      <c r="F623" s="79">
        <f t="shared" si="61"/>
        <v>0</v>
      </c>
      <c r="G623" s="59" t="s">
        <v>8</v>
      </c>
      <c r="H623" s="59">
        <f t="shared" si="62"/>
        <v>0</v>
      </c>
    </row>
    <row r="624" spans="1:8">
      <c r="A624" s="61" t="e">
        <f>#REF!</f>
        <v>#REF!</v>
      </c>
      <c r="B624" s="57" t="e">
        <f t="shared" si="58"/>
        <v>#VALUE!</v>
      </c>
      <c r="C624" s="57" t="s">
        <v>101</v>
      </c>
      <c r="D624" s="58">
        <f t="shared" si="59"/>
        <v>0</v>
      </c>
      <c r="E624" s="77">
        <f t="shared" si="60"/>
        <v>0</v>
      </c>
      <c r="F624" s="79">
        <f t="shared" si="61"/>
        <v>0</v>
      </c>
      <c r="G624" s="59" t="s">
        <v>8</v>
      </c>
      <c r="H624" s="59">
        <f t="shared" si="62"/>
        <v>0</v>
      </c>
    </row>
    <row r="625" spans="1:8">
      <c r="A625" s="61" t="e">
        <f>#REF!</f>
        <v>#REF!</v>
      </c>
      <c r="B625" s="57" t="e">
        <f t="shared" si="58"/>
        <v>#VALUE!</v>
      </c>
      <c r="C625" s="57" t="s">
        <v>101</v>
      </c>
      <c r="D625" s="58">
        <f t="shared" si="59"/>
        <v>0</v>
      </c>
      <c r="E625" s="77">
        <f t="shared" si="60"/>
        <v>0</v>
      </c>
      <c r="F625" s="79">
        <f t="shared" si="61"/>
        <v>0</v>
      </c>
      <c r="G625" s="59" t="s">
        <v>8</v>
      </c>
      <c r="H625" s="59">
        <f t="shared" si="62"/>
        <v>0</v>
      </c>
    </row>
    <row r="626" spans="1:8">
      <c r="A626" s="61" t="e">
        <f>#REF!</f>
        <v>#REF!</v>
      </c>
      <c r="B626" s="57" t="e">
        <f t="shared" si="58"/>
        <v>#VALUE!</v>
      </c>
      <c r="C626" s="57" t="s">
        <v>101</v>
      </c>
      <c r="D626" s="58">
        <f t="shared" si="59"/>
        <v>0</v>
      </c>
      <c r="E626" s="77">
        <f t="shared" si="60"/>
        <v>0</v>
      </c>
      <c r="F626" s="79">
        <f t="shared" si="61"/>
        <v>0</v>
      </c>
      <c r="G626" s="59" t="s">
        <v>8</v>
      </c>
      <c r="H626" s="59">
        <f t="shared" si="62"/>
        <v>0</v>
      </c>
    </row>
    <row r="627" spans="1:8">
      <c r="A627" s="61" t="e">
        <f>#REF!</f>
        <v>#REF!</v>
      </c>
      <c r="B627" s="57" t="e">
        <f t="shared" si="58"/>
        <v>#VALUE!</v>
      </c>
      <c r="C627" s="57" t="s">
        <v>101</v>
      </c>
      <c r="D627" s="58">
        <f t="shared" si="59"/>
        <v>0</v>
      </c>
      <c r="E627" s="77">
        <f t="shared" si="60"/>
        <v>0</v>
      </c>
      <c r="F627" s="79">
        <f t="shared" si="61"/>
        <v>0</v>
      </c>
      <c r="G627" s="59" t="s">
        <v>8</v>
      </c>
      <c r="H627" s="59">
        <f t="shared" si="62"/>
        <v>0</v>
      </c>
    </row>
    <row r="628" spans="1:8">
      <c r="A628" s="61" t="e">
        <f>#REF!</f>
        <v>#REF!</v>
      </c>
      <c r="B628" s="57" t="e">
        <f t="shared" si="58"/>
        <v>#VALUE!</v>
      </c>
      <c r="C628" s="57" t="s">
        <v>101</v>
      </c>
      <c r="D628" s="58">
        <f t="shared" si="59"/>
        <v>0</v>
      </c>
      <c r="E628" s="77">
        <f t="shared" si="60"/>
        <v>0</v>
      </c>
      <c r="F628" s="79">
        <f t="shared" si="61"/>
        <v>0</v>
      </c>
      <c r="G628" s="59" t="s">
        <v>8</v>
      </c>
      <c r="H628" s="59">
        <f t="shared" si="62"/>
        <v>0</v>
      </c>
    </row>
    <row r="629" spans="1:8">
      <c r="A629" s="61" t="e">
        <f>#REF!</f>
        <v>#REF!</v>
      </c>
      <c r="B629" s="57" t="e">
        <f t="shared" si="58"/>
        <v>#VALUE!</v>
      </c>
      <c r="C629" s="57" t="s">
        <v>101</v>
      </c>
      <c r="D629" s="58">
        <f t="shared" si="59"/>
        <v>0</v>
      </c>
      <c r="E629" s="77">
        <f t="shared" si="60"/>
        <v>0</v>
      </c>
      <c r="F629" s="79">
        <f t="shared" si="61"/>
        <v>0</v>
      </c>
      <c r="G629" s="59" t="s">
        <v>8</v>
      </c>
      <c r="H629" s="59">
        <f t="shared" si="62"/>
        <v>0</v>
      </c>
    </row>
    <row r="630" spans="1:8">
      <c r="A630" s="61" t="e">
        <f>#REF!</f>
        <v>#REF!</v>
      </c>
      <c r="B630" s="57" t="e">
        <f t="shared" si="58"/>
        <v>#VALUE!</v>
      </c>
      <c r="C630" s="57" t="s">
        <v>101</v>
      </c>
      <c r="D630" s="58">
        <f t="shared" si="59"/>
        <v>0</v>
      </c>
      <c r="E630" s="77">
        <f t="shared" si="60"/>
        <v>0</v>
      </c>
      <c r="F630" s="79">
        <f t="shared" si="61"/>
        <v>0</v>
      </c>
      <c r="G630" s="59" t="s">
        <v>8</v>
      </c>
      <c r="H630" s="59">
        <f t="shared" si="62"/>
        <v>0</v>
      </c>
    </row>
    <row r="631" spans="1:8">
      <c r="A631" s="61" t="e">
        <f>#REF!</f>
        <v>#REF!</v>
      </c>
      <c r="B631" s="57" t="e">
        <f t="shared" si="58"/>
        <v>#VALUE!</v>
      </c>
      <c r="C631" s="57" t="s">
        <v>101</v>
      </c>
      <c r="D631" s="58">
        <f t="shared" si="59"/>
        <v>0</v>
      </c>
      <c r="E631" s="77">
        <f t="shared" si="60"/>
        <v>0</v>
      </c>
      <c r="F631" s="79">
        <f t="shared" si="61"/>
        <v>0</v>
      </c>
      <c r="G631" s="59" t="s">
        <v>8</v>
      </c>
      <c r="H631" s="59">
        <f t="shared" si="62"/>
        <v>0</v>
      </c>
    </row>
    <row r="632" spans="1:8">
      <c r="A632" s="61" t="e">
        <f>#REF!</f>
        <v>#REF!</v>
      </c>
      <c r="B632" s="57" t="e">
        <f t="shared" si="58"/>
        <v>#VALUE!</v>
      </c>
      <c r="C632" s="57" t="s">
        <v>101</v>
      </c>
      <c r="D632" s="58">
        <f t="shared" si="59"/>
        <v>0</v>
      </c>
      <c r="E632" s="77">
        <f t="shared" si="60"/>
        <v>0</v>
      </c>
      <c r="F632" s="79">
        <f t="shared" si="61"/>
        <v>0</v>
      </c>
      <c r="G632" s="59" t="s">
        <v>8</v>
      </c>
      <c r="H632" s="59">
        <f t="shared" si="62"/>
        <v>0</v>
      </c>
    </row>
    <row r="633" spans="1:8">
      <c r="A633" s="61" t="e">
        <f>#REF!</f>
        <v>#REF!</v>
      </c>
      <c r="B633" s="57" t="e">
        <f t="shared" si="58"/>
        <v>#VALUE!</v>
      </c>
      <c r="C633" s="57" t="s">
        <v>101</v>
      </c>
      <c r="D633" s="58">
        <f t="shared" si="59"/>
        <v>0</v>
      </c>
      <c r="E633" s="77">
        <f t="shared" si="60"/>
        <v>0</v>
      </c>
      <c r="F633" s="79">
        <f t="shared" si="61"/>
        <v>0</v>
      </c>
      <c r="G633" s="59" t="s">
        <v>8</v>
      </c>
      <c r="H633" s="59">
        <f t="shared" si="62"/>
        <v>0</v>
      </c>
    </row>
    <row r="634" spans="1:8">
      <c r="A634" s="61" t="e">
        <f>#REF!</f>
        <v>#REF!</v>
      </c>
      <c r="B634" s="57" t="e">
        <f t="shared" si="58"/>
        <v>#VALUE!</v>
      </c>
      <c r="C634" s="57" t="s">
        <v>101</v>
      </c>
      <c r="D634" s="58">
        <f t="shared" si="59"/>
        <v>0</v>
      </c>
      <c r="E634" s="77">
        <f t="shared" si="60"/>
        <v>0</v>
      </c>
      <c r="F634" s="79">
        <f t="shared" si="61"/>
        <v>0</v>
      </c>
      <c r="G634" s="59" t="s">
        <v>8</v>
      </c>
      <c r="H634" s="59">
        <f t="shared" si="62"/>
        <v>0</v>
      </c>
    </row>
    <row r="635" spans="1:8">
      <c r="A635" s="61" t="e">
        <f>#REF!</f>
        <v>#REF!</v>
      </c>
      <c r="B635" s="57" t="e">
        <f t="shared" si="58"/>
        <v>#VALUE!</v>
      </c>
      <c r="C635" s="57" t="s">
        <v>101</v>
      </c>
      <c r="D635" s="58">
        <f t="shared" si="59"/>
        <v>0</v>
      </c>
      <c r="E635" s="77">
        <f t="shared" si="60"/>
        <v>0</v>
      </c>
      <c r="F635" s="79">
        <f t="shared" si="61"/>
        <v>0</v>
      </c>
      <c r="G635" s="59" t="s">
        <v>8</v>
      </c>
      <c r="H635" s="59">
        <f t="shared" si="62"/>
        <v>0</v>
      </c>
    </row>
    <row r="636" spans="1:8">
      <c r="A636" s="61" t="e">
        <f>#REF!</f>
        <v>#REF!</v>
      </c>
      <c r="B636" s="57" t="e">
        <f t="shared" si="58"/>
        <v>#VALUE!</v>
      </c>
      <c r="C636" s="57" t="s">
        <v>101</v>
      </c>
      <c r="D636" s="58">
        <f t="shared" si="59"/>
        <v>0</v>
      </c>
      <c r="E636" s="77">
        <f t="shared" si="60"/>
        <v>0</v>
      </c>
      <c r="F636" s="79">
        <f t="shared" si="61"/>
        <v>0</v>
      </c>
      <c r="G636" s="59" t="s">
        <v>8</v>
      </c>
      <c r="H636" s="59">
        <f t="shared" si="62"/>
        <v>0</v>
      </c>
    </row>
    <row r="637" spans="1:8">
      <c r="A637" s="61" t="e">
        <f>#REF!</f>
        <v>#REF!</v>
      </c>
      <c r="B637" s="57" t="e">
        <f t="shared" si="58"/>
        <v>#VALUE!</v>
      </c>
      <c r="C637" s="57" t="s">
        <v>101</v>
      </c>
      <c r="D637" s="58">
        <f t="shared" si="59"/>
        <v>0</v>
      </c>
      <c r="E637" s="77">
        <f t="shared" si="60"/>
        <v>0</v>
      </c>
      <c r="F637" s="79">
        <f t="shared" si="61"/>
        <v>0</v>
      </c>
      <c r="G637" s="59" t="s">
        <v>8</v>
      </c>
      <c r="H637" s="59">
        <f t="shared" si="62"/>
        <v>0</v>
      </c>
    </row>
    <row r="638" spans="1:8">
      <c r="A638" s="61" t="e">
        <f>#REF!</f>
        <v>#REF!</v>
      </c>
      <c r="B638" s="57" t="e">
        <f t="shared" si="58"/>
        <v>#VALUE!</v>
      </c>
      <c r="C638" s="57" t="s">
        <v>101</v>
      </c>
      <c r="D638" s="58">
        <f t="shared" si="59"/>
        <v>0</v>
      </c>
      <c r="E638" s="77">
        <f t="shared" si="60"/>
        <v>0</v>
      </c>
      <c r="F638" s="79">
        <f t="shared" si="61"/>
        <v>0</v>
      </c>
      <c r="G638" s="59" t="s">
        <v>8</v>
      </c>
      <c r="H638" s="59">
        <f t="shared" si="62"/>
        <v>0</v>
      </c>
    </row>
    <row r="639" spans="1:8">
      <c r="A639" s="61" t="e">
        <f>#REF!</f>
        <v>#REF!</v>
      </c>
      <c r="B639" s="57" t="e">
        <f t="shared" si="58"/>
        <v>#VALUE!</v>
      </c>
      <c r="C639" s="57" t="s">
        <v>101</v>
      </c>
      <c r="D639" s="58">
        <f t="shared" si="59"/>
        <v>0</v>
      </c>
      <c r="E639" s="77">
        <f t="shared" si="60"/>
        <v>0</v>
      </c>
      <c r="F639" s="79">
        <f t="shared" si="61"/>
        <v>0</v>
      </c>
      <c r="G639" s="59" t="s">
        <v>8</v>
      </c>
      <c r="H639" s="59">
        <f t="shared" si="62"/>
        <v>0</v>
      </c>
    </row>
    <row r="640" spans="1:8">
      <c r="A640" s="61" t="e">
        <f>#REF!</f>
        <v>#REF!</v>
      </c>
      <c r="B640" s="57" t="e">
        <f t="shared" si="58"/>
        <v>#VALUE!</v>
      </c>
      <c r="C640" s="57" t="s">
        <v>101</v>
      </c>
      <c r="D640" s="58">
        <f t="shared" si="59"/>
        <v>0</v>
      </c>
      <c r="E640" s="77">
        <f t="shared" si="60"/>
        <v>0</v>
      </c>
      <c r="F640" s="79">
        <f t="shared" si="61"/>
        <v>0</v>
      </c>
      <c r="G640" s="59" t="s">
        <v>8</v>
      </c>
      <c r="H640" s="59">
        <f t="shared" si="62"/>
        <v>0</v>
      </c>
    </row>
    <row r="641" spans="1:8">
      <c r="A641" s="61" t="e">
        <f>#REF!</f>
        <v>#REF!</v>
      </c>
      <c r="B641" s="57" t="e">
        <f t="shared" si="58"/>
        <v>#VALUE!</v>
      </c>
      <c r="C641" s="57" t="s">
        <v>101</v>
      </c>
      <c r="D641" s="58">
        <f t="shared" si="59"/>
        <v>0</v>
      </c>
      <c r="E641" s="77">
        <f t="shared" si="60"/>
        <v>0</v>
      </c>
      <c r="F641" s="79">
        <f t="shared" si="61"/>
        <v>0</v>
      </c>
      <c r="G641" s="59" t="s">
        <v>8</v>
      </c>
      <c r="H641" s="59">
        <f t="shared" si="62"/>
        <v>0</v>
      </c>
    </row>
    <row r="642" spans="1:8">
      <c r="A642" s="61" t="e">
        <f>#REF!</f>
        <v>#REF!</v>
      </c>
      <c r="B642" s="57" t="e">
        <f t="shared" si="58"/>
        <v>#VALUE!</v>
      </c>
      <c r="C642" s="57" t="s">
        <v>101</v>
      </c>
      <c r="D642" s="58">
        <f t="shared" si="59"/>
        <v>0</v>
      </c>
      <c r="E642" s="77">
        <f t="shared" si="60"/>
        <v>0</v>
      </c>
      <c r="F642" s="79">
        <f t="shared" si="61"/>
        <v>0</v>
      </c>
      <c r="G642" s="59" t="s">
        <v>8</v>
      </c>
      <c r="H642" s="59">
        <f t="shared" si="62"/>
        <v>0</v>
      </c>
    </row>
    <row r="643" spans="1:8">
      <c r="A643" s="61" t="e">
        <f>#REF!</f>
        <v>#REF!</v>
      </c>
      <c r="B643" s="57" t="e">
        <f t="shared" si="58"/>
        <v>#VALUE!</v>
      </c>
      <c r="C643" s="57" t="s">
        <v>101</v>
      </c>
      <c r="D643" s="58">
        <f t="shared" si="59"/>
        <v>0</v>
      </c>
      <c r="E643" s="77">
        <f t="shared" si="60"/>
        <v>0</v>
      </c>
      <c r="F643" s="79">
        <f t="shared" si="61"/>
        <v>0</v>
      </c>
      <c r="G643" s="59" t="s">
        <v>8</v>
      </c>
      <c r="H643" s="59">
        <f t="shared" si="62"/>
        <v>0</v>
      </c>
    </row>
    <row r="644" spans="1:8">
      <c r="A644" s="61" t="e">
        <f>#REF!</f>
        <v>#REF!</v>
      </c>
      <c r="B644" s="57" t="e">
        <f t="shared" si="58"/>
        <v>#VALUE!</v>
      </c>
      <c r="C644" s="57" t="s">
        <v>101</v>
      </c>
      <c r="D644" s="58">
        <f t="shared" si="59"/>
        <v>0</v>
      </c>
      <c r="E644" s="77">
        <f t="shared" si="60"/>
        <v>0</v>
      </c>
      <c r="F644" s="79">
        <f t="shared" si="61"/>
        <v>0</v>
      </c>
      <c r="G644" s="59" t="s">
        <v>8</v>
      </c>
      <c r="H644" s="59">
        <f t="shared" si="62"/>
        <v>0</v>
      </c>
    </row>
    <row r="645" spans="1:8">
      <c r="A645" s="61" t="e">
        <f>#REF!</f>
        <v>#REF!</v>
      </c>
      <c r="B645" s="57" t="e">
        <f t="shared" si="58"/>
        <v>#VALUE!</v>
      </c>
      <c r="C645" s="57" t="s">
        <v>101</v>
      </c>
      <c r="D645" s="58">
        <f t="shared" si="59"/>
        <v>0</v>
      </c>
      <c r="E645" s="77">
        <f t="shared" si="60"/>
        <v>0</v>
      </c>
      <c r="F645" s="79">
        <f t="shared" si="61"/>
        <v>0</v>
      </c>
      <c r="G645" s="59" t="s">
        <v>8</v>
      </c>
      <c r="H645" s="59">
        <f t="shared" si="62"/>
        <v>0</v>
      </c>
    </row>
    <row r="646" spans="1:8">
      <c r="A646" s="61" t="e">
        <f>#REF!</f>
        <v>#REF!</v>
      </c>
      <c r="B646" s="57" t="e">
        <f t="shared" si="58"/>
        <v>#VALUE!</v>
      </c>
      <c r="C646" s="57" t="s">
        <v>101</v>
      </c>
      <c r="D646" s="58">
        <f t="shared" si="59"/>
        <v>0</v>
      </c>
      <c r="E646" s="77">
        <f t="shared" si="60"/>
        <v>0</v>
      </c>
      <c r="F646" s="79">
        <f t="shared" si="61"/>
        <v>0</v>
      </c>
      <c r="G646" s="59" t="s">
        <v>8</v>
      </c>
      <c r="H646" s="59">
        <f t="shared" si="62"/>
        <v>0</v>
      </c>
    </row>
    <row r="647" spans="1:8">
      <c r="A647" s="61" t="e">
        <f>#REF!</f>
        <v>#REF!</v>
      </c>
      <c r="B647" s="57" t="e">
        <f t="shared" si="58"/>
        <v>#VALUE!</v>
      </c>
      <c r="C647" s="57" t="s">
        <v>101</v>
      </c>
      <c r="D647" s="58">
        <f t="shared" si="59"/>
        <v>0</v>
      </c>
      <c r="E647" s="77">
        <f t="shared" si="60"/>
        <v>0</v>
      </c>
      <c r="F647" s="79">
        <f t="shared" si="61"/>
        <v>0</v>
      </c>
      <c r="G647" s="59" t="s">
        <v>8</v>
      </c>
      <c r="H647" s="59">
        <f t="shared" si="62"/>
        <v>0</v>
      </c>
    </row>
    <row r="648" spans="1:8">
      <c r="A648" s="61" t="e">
        <f>#REF!</f>
        <v>#REF!</v>
      </c>
      <c r="B648" s="57" t="e">
        <f t="shared" si="58"/>
        <v>#VALUE!</v>
      </c>
      <c r="C648" s="57" t="s">
        <v>101</v>
      </c>
      <c r="D648" s="58">
        <f t="shared" si="59"/>
        <v>0</v>
      </c>
      <c r="E648" s="77">
        <f t="shared" si="60"/>
        <v>0</v>
      </c>
      <c r="F648" s="79">
        <f t="shared" si="61"/>
        <v>0</v>
      </c>
      <c r="G648" s="59" t="s">
        <v>8</v>
      </c>
      <c r="H648" s="59">
        <f t="shared" si="62"/>
        <v>0</v>
      </c>
    </row>
    <row r="649" spans="1:8">
      <c r="A649" s="61" t="e">
        <f>#REF!</f>
        <v>#REF!</v>
      </c>
      <c r="B649" s="57" t="e">
        <f t="shared" si="58"/>
        <v>#VALUE!</v>
      </c>
      <c r="C649" s="57" t="s">
        <v>101</v>
      </c>
      <c r="D649" s="58">
        <f t="shared" si="59"/>
        <v>0</v>
      </c>
      <c r="E649" s="77">
        <f t="shared" si="60"/>
        <v>0</v>
      </c>
      <c r="F649" s="79">
        <f t="shared" si="61"/>
        <v>0</v>
      </c>
      <c r="G649" s="59" t="s">
        <v>8</v>
      </c>
      <c r="H649" s="59">
        <f t="shared" si="62"/>
        <v>0</v>
      </c>
    </row>
    <row r="650" spans="1:8">
      <c r="A650" s="61" t="e">
        <f>#REF!</f>
        <v>#REF!</v>
      </c>
      <c r="B650" s="57" t="e">
        <f t="shared" si="58"/>
        <v>#VALUE!</v>
      </c>
      <c r="C650" s="57" t="s">
        <v>101</v>
      </c>
      <c r="D650" s="58">
        <f t="shared" si="59"/>
        <v>0</v>
      </c>
      <c r="E650" s="77">
        <f t="shared" si="60"/>
        <v>0</v>
      </c>
      <c r="F650" s="79">
        <f t="shared" si="61"/>
        <v>0</v>
      </c>
      <c r="G650" s="59" t="s">
        <v>8</v>
      </c>
      <c r="H650" s="59">
        <f t="shared" si="62"/>
        <v>0</v>
      </c>
    </row>
    <row r="651" spans="1:8">
      <c r="A651" s="61" t="e">
        <f>#REF!</f>
        <v>#REF!</v>
      </c>
      <c r="B651" s="57" t="e">
        <f t="shared" si="58"/>
        <v>#VALUE!</v>
      </c>
      <c r="C651" s="57" t="s">
        <v>101</v>
      </c>
      <c r="D651" s="58">
        <f t="shared" si="59"/>
        <v>0</v>
      </c>
      <c r="E651" s="77">
        <f t="shared" si="60"/>
        <v>0</v>
      </c>
      <c r="F651" s="79">
        <f t="shared" si="61"/>
        <v>0</v>
      </c>
      <c r="G651" s="59" t="s">
        <v>8</v>
      </c>
      <c r="H651" s="59">
        <f t="shared" si="62"/>
        <v>0</v>
      </c>
    </row>
    <row r="652" spans="1:8">
      <c r="A652" s="61" t="e">
        <f>#REF!</f>
        <v>#REF!</v>
      </c>
      <c r="B652" s="57" t="e">
        <f t="shared" si="58"/>
        <v>#VALUE!</v>
      </c>
      <c r="C652" s="57" t="s">
        <v>101</v>
      </c>
      <c r="D652" s="58">
        <f t="shared" si="59"/>
        <v>0</v>
      </c>
      <c r="E652" s="77">
        <f t="shared" si="60"/>
        <v>0</v>
      </c>
      <c r="F652" s="79">
        <f t="shared" si="61"/>
        <v>0</v>
      </c>
      <c r="G652" s="59" t="s">
        <v>8</v>
      </c>
      <c r="H652" s="59">
        <f t="shared" si="62"/>
        <v>0</v>
      </c>
    </row>
    <row r="653" spans="1:8">
      <c r="A653" s="61" t="e">
        <f>#REF!</f>
        <v>#REF!</v>
      </c>
      <c r="B653" s="57" t="e">
        <f t="shared" si="58"/>
        <v>#VALUE!</v>
      </c>
      <c r="C653" s="57" t="s">
        <v>101</v>
      </c>
      <c r="D653" s="58">
        <f t="shared" si="59"/>
        <v>0</v>
      </c>
      <c r="E653" s="77">
        <f t="shared" si="60"/>
        <v>0</v>
      </c>
      <c r="F653" s="79">
        <f t="shared" si="61"/>
        <v>0</v>
      </c>
      <c r="G653" s="59" t="s">
        <v>8</v>
      </c>
      <c r="H653" s="59">
        <f t="shared" si="62"/>
        <v>0</v>
      </c>
    </row>
    <row r="654" spans="1:8">
      <c r="A654" s="61" t="e">
        <f>#REF!</f>
        <v>#REF!</v>
      </c>
      <c r="B654" s="57" t="e">
        <f t="shared" si="58"/>
        <v>#VALUE!</v>
      </c>
      <c r="C654" s="57" t="s">
        <v>101</v>
      </c>
      <c r="D654" s="58">
        <f t="shared" si="59"/>
        <v>0</v>
      </c>
      <c r="E654" s="77">
        <f t="shared" si="60"/>
        <v>0</v>
      </c>
      <c r="F654" s="79">
        <f t="shared" si="61"/>
        <v>0</v>
      </c>
      <c r="G654" s="59" t="s">
        <v>8</v>
      </c>
      <c r="H654" s="59">
        <f t="shared" si="62"/>
        <v>0</v>
      </c>
    </row>
    <row r="655" spans="1:8">
      <c r="A655" s="61" t="e">
        <f>#REF!</f>
        <v>#REF!</v>
      </c>
      <c r="B655" s="57" t="e">
        <f t="shared" si="58"/>
        <v>#VALUE!</v>
      </c>
      <c r="C655" s="57" t="s">
        <v>101</v>
      </c>
      <c r="D655" s="58">
        <f t="shared" si="59"/>
        <v>0</v>
      </c>
      <c r="E655" s="77">
        <f t="shared" si="60"/>
        <v>0</v>
      </c>
      <c r="F655" s="79">
        <f t="shared" si="61"/>
        <v>0</v>
      </c>
      <c r="G655" s="59" t="s">
        <v>8</v>
      </c>
      <c r="H655" s="59">
        <f t="shared" si="62"/>
        <v>0</v>
      </c>
    </row>
    <row r="656" spans="1:8">
      <c r="A656" s="61" t="e">
        <f>#REF!</f>
        <v>#REF!</v>
      </c>
      <c r="B656" s="57" t="e">
        <f t="shared" si="58"/>
        <v>#VALUE!</v>
      </c>
      <c r="C656" s="57" t="s">
        <v>101</v>
      </c>
      <c r="D656" s="58">
        <f t="shared" si="59"/>
        <v>0</v>
      </c>
      <c r="E656" s="77">
        <f t="shared" si="60"/>
        <v>0</v>
      </c>
      <c r="F656" s="79">
        <f t="shared" si="61"/>
        <v>0</v>
      </c>
      <c r="G656" s="59" t="s">
        <v>8</v>
      </c>
      <c r="H656" s="59">
        <f t="shared" si="62"/>
        <v>0</v>
      </c>
    </row>
    <row r="657" spans="1:8">
      <c r="A657" s="61" t="e">
        <f>#REF!</f>
        <v>#REF!</v>
      </c>
      <c r="B657" s="57" t="e">
        <f t="shared" si="58"/>
        <v>#VALUE!</v>
      </c>
      <c r="C657" s="57" t="s">
        <v>101</v>
      </c>
      <c r="D657" s="58">
        <f t="shared" si="59"/>
        <v>0</v>
      </c>
      <c r="E657" s="77">
        <f t="shared" si="60"/>
        <v>0</v>
      </c>
      <c r="F657" s="79">
        <f t="shared" si="61"/>
        <v>0</v>
      </c>
      <c r="G657" s="59" t="s">
        <v>8</v>
      </c>
      <c r="H657" s="59">
        <f t="shared" si="62"/>
        <v>0</v>
      </c>
    </row>
    <row r="658" spans="1:8">
      <c r="A658" s="61" t="e">
        <f>#REF!</f>
        <v>#REF!</v>
      </c>
      <c r="B658" s="57" t="e">
        <f t="shared" si="58"/>
        <v>#VALUE!</v>
      </c>
      <c r="C658" s="57" t="s">
        <v>101</v>
      </c>
      <c r="D658" s="58">
        <f t="shared" si="59"/>
        <v>0</v>
      </c>
      <c r="E658" s="77">
        <f t="shared" si="60"/>
        <v>0</v>
      </c>
      <c r="F658" s="79">
        <f t="shared" si="61"/>
        <v>0</v>
      </c>
      <c r="G658" s="59" t="s">
        <v>8</v>
      </c>
      <c r="H658" s="59">
        <f t="shared" si="62"/>
        <v>0</v>
      </c>
    </row>
    <row r="659" spans="1:8">
      <c r="A659" s="61" t="e">
        <f>#REF!</f>
        <v>#REF!</v>
      </c>
      <c r="B659" s="57" t="e">
        <f t="shared" ref="B659:B684" si="63">MID(O659,FIND(" ",O659)+1,8)</f>
        <v>#VALUE!</v>
      </c>
      <c r="C659" s="57" t="s">
        <v>101</v>
      </c>
      <c r="D659" s="58">
        <f t="shared" ref="D659:D684" si="64">L659</f>
        <v>0</v>
      </c>
      <c r="E659" s="77">
        <f t="shared" ref="E659:E684" si="65">M659</f>
        <v>0</v>
      </c>
      <c r="F659" s="79">
        <f t="shared" ref="F659:F684" si="66">(D659*E659)</f>
        <v>0</v>
      </c>
      <c r="G659" s="59" t="s">
        <v>8</v>
      </c>
      <c r="H659" s="59">
        <f t="shared" ref="H659:H684" si="67">Q659</f>
        <v>0</v>
      </c>
    </row>
    <row r="660" spans="1:8">
      <c r="A660" s="61" t="e">
        <f>#REF!</f>
        <v>#REF!</v>
      </c>
      <c r="B660" s="57" t="e">
        <f t="shared" si="63"/>
        <v>#VALUE!</v>
      </c>
      <c r="C660" s="57" t="s">
        <v>101</v>
      </c>
      <c r="D660" s="58">
        <f t="shared" si="64"/>
        <v>0</v>
      </c>
      <c r="E660" s="77">
        <f t="shared" si="65"/>
        <v>0</v>
      </c>
      <c r="F660" s="79">
        <f t="shared" si="66"/>
        <v>0</v>
      </c>
      <c r="G660" s="59" t="s">
        <v>8</v>
      </c>
      <c r="H660" s="59">
        <f t="shared" si="67"/>
        <v>0</v>
      </c>
    </row>
    <row r="661" spans="1:8">
      <c r="A661" s="61" t="e">
        <f>#REF!</f>
        <v>#REF!</v>
      </c>
      <c r="B661" s="57" t="e">
        <f t="shared" si="63"/>
        <v>#VALUE!</v>
      </c>
      <c r="C661" s="57" t="s">
        <v>101</v>
      </c>
      <c r="D661" s="58">
        <f t="shared" si="64"/>
        <v>0</v>
      </c>
      <c r="E661" s="77">
        <f t="shared" si="65"/>
        <v>0</v>
      </c>
      <c r="F661" s="79">
        <f t="shared" si="66"/>
        <v>0</v>
      </c>
      <c r="G661" s="59" t="s">
        <v>8</v>
      </c>
      <c r="H661" s="59">
        <f t="shared" si="67"/>
        <v>0</v>
      </c>
    </row>
    <row r="662" spans="1:8">
      <c r="A662" s="61" t="e">
        <f>#REF!</f>
        <v>#REF!</v>
      </c>
      <c r="B662" s="57" t="e">
        <f t="shared" si="63"/>
        <v>#VALUE!</v>
      </c>
      <c r="C662" s="57" t="s">
        <v>101</v>
      </c>
      <c r="D662" s="58">
        <f t="shared" si="64"/>
        <v>0</v>
      </c>
      <c r="E662" s="77">
        <f t="shared" si="65"/>
        <v>0</v>
      </c>
      <c r="F662" s="79">
        <f t="shared" si="66"/>
        <v>0</v>
      </c>
      <c r="G662" s="59" t="s">
        <v>8</v>
      </c>
      <c r="H662" s="59">
        <f t="shared" si="67"/>
        <v>0</v>
      </c>
    </row>
    <row r="663" spans="1:8">
      <c r="A663" s="61" t="e">
        <f>#REF!</f>
        <v>#REF!</v>
      </c>
      <c r="B663" s="57" t="e">
        <f t="shared" si="63"/>
        <v>#VALUE!</v>
      </c>
      <c r="C663" s="57" t="s">
        <v>101</v>
      </c>
      <c r="D663" s="58">
        <f t="shared" si="64"/>
        <v>0</v>
      </c>
      <c r="E663" s="77">
        <f t="shared" si="65"/>
        <v>0</v>
      </c>
      <c r="F663" s="79">
        <f t="shared" si="66"/>
        <v>0</v>
      </c>
      <c r="G663" s="59" t="s">
        <v>8</v>
      </c>
      <c r="H663" s="59">
        <f t="shared" si="67"/>
        <v>0</v>
      </c>
    </row>
    <row r="664" spans="1:8">
      <c r="A664" s="61" t="e">
        <f>#REF!</f>
        <v>#REF!</v>
      </c>
      <c r="B664" s="57" t="e">
        <f t="shared" si="63"/>
        <v>#VALUE!</v>
      </c>
      <c r="C664" s="57" t="s">
        <v>101</v>
      </c>
      <c r="D664" s="58">
        <f t="shared" si="64"/>
        <v>0</v>
      </c>
      <c r="E664" s="77">
        <f t="shared" si="65"/>
        <v>0</v>
      </c>
      <c r="F664" s="79">
        <f t="shared" si="66"/>
        <v>0</v>
      </c>
      <c r="G664" s="59" t="s">
        <v>8</v>
      </c>
      <c r="H664" s="59">
        <f t="shared" si="67"/>
        <v>0</v>
      </c>
    </row>
    <row r="665" spans="1:8">
      <c r="A665" s="61" t="e">
        <f>#REF!</f>
        <v>#REF!</v>
      </c>
      <c r="B665" s="57" t="e">
        <f t="shared" si="63"/>
        <v>#VALUE!</v>
      </c>
      <c r="C665" s="57" t="s">
        <v>101</v>
      </c>
      <c r="D665" s="58">
        <f t="shared" si="64"/>
        <v>0</v>
      </c>
      <c r="E665" s="77">
        <f t="shared" si="65"/>
        <v>0</v>
      </c>
      <c r="F665" s="79">
        <f t="shared" si="66"/>
        <v>0</v>
      </c>
      <c r="G665" s="59" t="s">
        <v>8</v>
      </c>
      <c r="H665" s="59">
        <f t="shared" si="67"/>
        <v>0</v>
      </c>
    </row>
    <row r="666" spans="1:8">
      <c r="A666" s="61" t="e">
        <f>#REF!</f>
        <v>#REF!</v>
      </c>
      <c r="B666" s="57" t="e">
        <f t="shared" si="63"/>
        <v>#VALUE!</v>
      </c>
      <c r="C666" s="57" t="s">
        <v>101</v>
      </c>
      <c r="D666" s="58">
        <f t="shared" si="64"/>
        <v>0</v>
      </c>
      <c r="E666" s="77">
        <f t="shared" si="65"/>
        <v>0</v>
      </c>
      <c r="F666" s="79">
        <f t="shared" si="66"/>
        <v>0</v>
      </c>
      <c r="G666" s="59" t="s">
        <v>8</v>
      </c>
      <c r="H666" s="59">
        <f t="shared" si="67"/>
        <v>0</v>
      </c>
    </row>
    <row r="667" spans="1:8">
      <c r="A667" s="61" t="e">
        <f>#REF!</f>
        <v>#REF!</v>
      </c>
      <c r="B667" s="57" t="e">
        <f t="shared" si="63"/>
        <v>#VALUE!</v>
      </c>
      <c r="C667" s="57" t="s">
        <v>101</v>
      </c>
      <c r="D667" s="58">
        <f t="shared" si="64"/>
        <v>0</v>
      </c>
      <c r="E667" s="77">
        <f t="shared" si="65"/>
        <v>0</v>
      </c>
      <c r="F667" s="79">
        <f t="shared" si="66"/>
        <v>0</v>
      </c>
      <c r="G667" s="59" t="s">
        <v>8</v>
      </c>
      <c r="H667" s="59">
        <f t="shared" si="67"/>
        <v>0</v>
      </c>
    </row>
    <row r="668" spans="1:8">
      <c r="A668" s="61" t="e">
        <f>#REF!</f>
        <v>#REF!</v>
      </c>
      <c r="B668" s="57" t="e">
        <f t="shared" si="63"/>
        <v>#VALUE!</v>
      </c>
      <c r="C668" s="57" t="s">
        <v>101</v>
      </c>
      <c r="D668" s="58">
        <f t="shared" si="64"/>
        <v>0</v>
      </c>
      <c r="E668" s="77">
        <f t="shared" si="65"/>
        <v>0</v>
      </c>
      <c r="F668" s="79">
        <f t="shared" si="66"/>
        <v>0</v>
      </c>
      <c r="G668" s="59" t="s">
        <v>8</v>
      </c>
      <c r="H668" s="59">
        <f t="shared" si="67"/>
        <v>0</v>
      </c>
    </row>
    <row r="669" spans="1:8">
      <c r="A669" s="61" t="e">
        <f>#REF!</f>
        <v>#REF!</v>
      </c>
      <c r="B669" s="57" t="e">
        <f t="shared" si="63"/>
        <v>#VALUE!</v>
      </c>
      <c r="C669" s="57" t="s">
        <v>101</v>
      </c>
      <c r="D669" s="58">
        <f t="shared" si="64"/>
        <v>0</v>
      </c>
      <c r="E669" s="77">
        <f t="shared" si="65"/>
        <v>0</v>
      </c>
      <c r="F669" s="79">
        <f t="shared" si="66"/>
        <v>0</v>
      </c>
      <c r="G669" s="59" t="s">
        <v>8</v>
      </c>
      <c r="H669" s="59">
        <f t="shared" si="67"/>
        <v>0</v>
      </c>
    </row>
    <row r="670" spans="1:8">
      <c r="A670" s="61" t="e">
        <f>#REF!</f>
        <v>#REF!</v>
      </c>
      <c r="B670" s="57" t="e">
        <f t="shared" si="63"/>
        <v>#VALUE!</v>
      </c>
      <c r="C670" s="57" t="s">
        <v>101</v>
      </c>
      <c r="D670" s="58">
        <f t="shared" si="64"/>
        <v>0</v>
      </c>
      <c r="E670" s="77">
        <f t="shared" si="65"/>
        <v>0</v>
      </c>
      <c r="F670" s="79">
        <f t="shared" si="66"/>
        <v>0</v>
      </c>
      <c r="G670" s="59" t="s">
        <v>8</v>
      </c>
      <c r="H670" s="59">
        <f t="shared" si="67"/>
        <v>0</v>
      </c>
    </row>
    <row r="671" spans="1:8">
      <c r="A671" s="61" t="e">
        <f>#REF!</f>
        <v>#REF!</v>
      </c>
      <c r="B671" s="57" t="e">
        <f t="shared" si="63"/>
        <v>#VALUE!</v>
      </c>
      <c r="C671" s="57" t="s">
        <v>101</v>
      </c>
      <c r="D671" s="58">
        <f t="shared" si="64"/>
        <v>0</v>
      </c>
      <c r="E671" s="77">
        <f t="shared" si="65"/>
        <v>0</v>
      </c>
      <c r="F671" s="79">
        <f t="shared" si="66"/>
        <v>0</v>
      </c>
      <c r="G671" s="59" t="s">
        <v>8</v>
      </c>
      <c r="H671" s="59">
        <f t="shared" si="67"/>
        <v>0</v>
      </c>
    </row>
    <row r="672" spans="1:8">
      <c r="A672" s="61" t="e">
        <f>#REF!</f>
        <v>#REF!</v>
      </c>
      <c r="B672" s="57" t="e">
        <f t="shared" si="63"/>
        <v>#VALUE!</v>
      </c>
      <c r="C672" s="57" t="s">
        <v>101</v>
      </c>
      <c r="D672" s="58">
        <f t="shared" si="64"/>
        <v>0</v>
      </c>
      <c r="E672" s="77">
        <f t="shared" si="65"/>
        <v>0</v>
      </c>
      <c r="F672" s="79">
        <f t="shared" si="66"/>
        <v>0</v>
      </c>
      <c r="G672" s="59" t="s">
        <v>8</v>
      </c>
      <c r="H672" s="59">
        <f t="shared" si="67"/>
        <v>0</v>
      </c>
    </row>
    <row r="673" spans="1:8">
      <c r="A673" s="61" t="e">
        <f>#REF!</f>
        <v>#REF!</v>
      </c>
      <c r="B673" s="57" t="e">
        <f t="shared" si="63"/>
        <v>#VALUE!</v>
      </c>
      <c r="C673" s="57" t="s">
        <v>101</v>
      </c>
      <c r="D673" s="58">
        <f t="shared" si="64"/>
        <v>0</v>
      </c>
      <c r="E673" s="77">
        <f t="shared" si="65"/>
        <v>0</v>
      </c>
      <c r="F673" s="79">
        <f t="shared" si="66"/>
        <v>0</v>
      </c>
      <c r="G673" s="59" t="s">
        <v>8</v>
      </c>
      <c r="H673" s="59">
        <f t="shared" si="67"/>
        <v>0</v>
      </c>
    </row>
    <row r="674" spans="1:8">
      <c r="A674" s="61" t="e">
        <f>#REF!</f>
        <v>#REF!</v>
      </c>
      <c r="B674" s="57" t="e">
        <f t="shared" si="63"/>
        <v>#VALUE!</v>
      </c>
      <c r="C674" s="57" t="s">
        <v>101</v>
      </c>
      <c r="D674" s="58">
        <f t="shared" si="64"/>
        <v>0</v>
      </c>
      <c r="E674" s="77">
        <f t="shared" si="65"/>
        <v>0</v>
      </c>
      <c r="F674" s="79">
        <f t="shared" si="66"/>
        <v>0</v>
      </c>
      <c r="G674" s="59" t="s">
        <v>8</v>
      </c>
      <c r="H674" s="59">
        <f t="shared" si="67"/>
        <v>0</v>
      </c>
    </row>
    <row r="675" spans="1:8">
      <c r="A675" s="61" t="e">
        <f>#REF!</f>
        <v>#REF!</v>
      </c>
      <c r="B675" s="57" t="e">
        <f t="shared" si="63"/>
        <v>#VALUE!</v>
      </c>
      <c r="C675" s="57" t="s">
        <v>101</v>
      </c>
      <c r="D675" s="58">
        <f t="shared" si="64"/>
        <v>0</v>
      </c>
      <c r="E675" s="77">
        <f t="shared" si="65"/>
        <v>0</v>
      </c>
      <c r="F675" s="79">
        <f t="shared" si="66"/>
        <v>0</v>
      </c>
      <c r="G675" s="59" t="s">
        <v>8</v>
      </c>
      <c r="H675" s="59">
        <f t="shared" si="67"/>
        <v>0</v>
      </c>
    </row>
    <row r="676" spans="1:8">
      <c r="A676" s="61" t="e">
        <f>#REF!</f>
        <v>#REF!</v>
      </c>
      <c r="B676" s="57" t="e">
        <f t="shared" si="63"/>
        <v>#VALUE!</v>
      </c>
      <c r="C676" s="57" t="s">
        <v>101</v>
      </c>
      <c r="D676" s="58">
        <f t="shared" si="64"/>
        <v>0</v>
      </c>
      <c r="E676" s="77">
        <f t="shared" si="65"/>
        <v>0</v>
      </c>
      <c r="F676" s="79">
        <f t="shared" si="66"/>
        <v>0</v>
      </c>
      <c r="G676" s="59" t="s">
        <v>8</v>
      </c>
      <c r="H676" s="59">
        <f t="shared" si="67"/>
        <v>0</v>
      </c>
    </row>
    <row r="677" spans="1:8">
      <c r="A677" s="61" t="e">
        <f>#REF!</f>
        <v>#REF!</v>
      </c>
      <c r="B677" s="57" t="e">
        <f t="shared" si="63"/>
        <v>#VALUE!</v>
      </c>
      <c r="C677" s="57" t="s">
        <v>101</v>
      </c>
      <c r="D677" s="58">
        <f t="shared" si="64"/>
        <v>0</v>
      </c>
      <c r="E677" s="77">
        <f t="shared" si="65"/>
        <v>0</v>
      </c>
      <c r="F677" s="79">
        <f t="shared" si="66"/>
        <v>0</v>
      </c>
      <c r="G677" s="59" t="s">
        <v>8</v>
      </c>
      <c r="H677" s="59">
        <f t="shared" si="67"/>
        <v>0</v>
      </c>
    </row>
    <row r="678" spans="1:8">
      <c r="A678" s="61" t="e">
        <f>#REF!</f>
        <v>#REF!</v>
      </c>
      <c r="B678" s="57" t="e">
        <f t="shared" si="63"/>
        <v>#VALUE!</v>
      </c>
      <c r="C678" s="57" t="s">
        <v>101</v>
      </c>
      <c r="D678" s="58">
        <f t="shared" si="64"/>
        <v>0</v>
      </c>
      <c r="E678" s="77">
        <f t="shared" si="65"/>
        <v>0</v>
      </c>
      <c r="F678" s="79">
        <f t="shared" si="66"/>
        <v>0</v>
      </c>
      <c r="G678" s="59" t="s">
        <v>8</v>
      </c>
      <c r="H678" s="59">
        <f t="shared" si="67"/>
        <v>0</v>
      </c>
    </row>
    <row r="679" spans="1:8">
      <c r="A679" s="61" t="e">
        <f>#REF!</f>
        <v>#REF!</v>
      </c>
      <c r="B679" s="57" t="e">
        <f t="shared" si="63"/>
        <v>#VALUE!</v>
      </c>
      <c r="C679" s="57" t="s">
        <v>101</v>
      </c>
      <c r="D679" s="58">
        <f t="shared" si="64"/>
        <v>0</v>
      </c>
      <c r="E679" s="77">
        <f t="shared" si="65"/>
        <v>0</v>
      </c>
      <c r="F679" s="79">
        <f t="shared" si="66"/>
        <v>0</v>
      </c>
      <c r="G679" s="59" t="s">
        <v>8</v>
      </c>
      <c r="H679" s="59">
        <f t="shared" si="67"/>
        <v>0</v>
      </c>
    </row>
    <row r="680" spans="1:8">
      <c r="A680" s="61" t="e">
        <f>#REF!</f>
        <v>#REF!</v>
      </c>
      <c r="B680" s="57" t="e">
        <f t="shared" si="63"/>
        <v>#VALUE!</v>
      </c>
      <c r="C680" s="57" t="s">
        <v>101</v>
      </c>
      <c r="D680" s="58">
        <f t="shared" si="64"/>
        <v>0</v>
      </c>
      <c r="E680" s="77">
        <f t="shared" si="65"/>
        <v>0</v>
      </c>
      <c r="F680" s="79">
        <f t="shared" si="66"/>
        <v>0</v>
      </c>
      <c r="G680" s="59" t="s">
        <v>8</v>
      </c>
      <c r="H680" s="59">
        <f t="shared" si="67"/>
        <v>0</v>
      </c>
    </row>
    <row r="681" spans="1:8">
      <c r="A681" s="61" t="e">
        <f>#REF!</f>
        <v>#REF!</v>
      </c>
      <c r="B681" s="57" t="e">
        <f t="shared" si="63"/>
        <v>#VALUE!</v>
      </c>
      <c r="C681" s="57" t="s">
        <v>101</v>
      </c>
      <c r="D681" s="58">
        <f t="shared" si="64"/>
        <v>0</v>
      </c>
      <c r="E681" s="77">
        <f t="shared" si="65"/>
        <v>0</v>
      </c>
      <c r="F681" s="79">
        <f t="shared" si="66"/>
        <v>0</v>
      </c>
      <c r="G681" s="59" t="s">
        <v>8</v>
      </c>
      <c r="H681" s="59">
        <f t="shared" si="67"/>
        <v>0</v>
      </c>
    </row>
    <row r="682" spans="1:8">
      <c r="A682" s="61" t="e">
        <f>#REF!</f>
        <v>#REF!</v>
      </c>
      <c r="B682" s="57" t="e">
        <f t="shared" si="63"/>
        <v>#VALUE!</v>
      </c>
      <c r="C682" s="57" t="s">
        <v>101</v>
      </c>
      <c r="D682" s="58">
        <f t="shared" si="64"/>
        <v>0</v>
      </c>
      <c r="E682" s="77">
        <f t="shared" si="65"/>
        <v>0</v>
      </c>
      <c r="F682" s="79">
        <f t="shared" si="66"/>
        <v>0</v>
      </c>
      <c r="G682" s="59" t="s">
        <v>8</v>
      </c>
      <c r="H682" s="59">
        <f t="shared" si="67"/>
        <v>0</v>
      </c>
    </row>
    <row r="683" spans="1:8">
      <c r="A683" s="61" t="e">
        <f>#REF!</f>
        <v>#REF!</v>
      </c>
      <c r="B683" s="57" t="e">
        <f t="shared" si="63"/>
        <v>#VALUE!</v>
      </c>
      <c r="C683" s="57" t="s">
        <v>101</v>
      </c>
      <c r="D683" s="58">
        <f t="shared" si="64"/>
        <v>0</v>
      </c>
      <c r="E683" s="77">
        <f t="shared" si="65"/>
        <v>0</v>
      </c>
      <c r="F683" s="79">
        <f t="shared" si="66"/>
        <v>0</v>
      </c>
      <c r="G683" s="59" t="s">
        <v>8</v>
      </c>
      <c r="H683" s="59">
        <f t="shared" si="67"/>
        <v>0</v>
      </c>
    </row>
    <row r="684" spans="1:8">
      <c r="A684" s="61" t="e">
        <f>#REF!</f>
        <v>#REF!</v>
      </c>
      <c r="B684" s="57" t="e">
        <f t="shared" si="63"/>
        <v>#VALUE!</v>
      </c>
      <c r="C684" s="57" t="s">
        <v>101</v>
      </c>
      <c r="D684" s="58">
        <f t="shared" si="64"/>
        <v>0</v>
      </c>
      <c r="E684" s="77">
        <f t="shared" si="65"/>
        <v>0</v>
      </c>
      <c r="F684" s="79">
        <f t="shared" si="66"/>
        <v>0</v>
      </c>
      <c r="G684" s="59" t="s">
        <v>8</v>
      </c>
      <c r="H684" s="59">
        <f t="shared" si="67"/>
        <v>0</v>
      </c>
    </row>
    <row r="685" spans="1:8">
      <c r="A685" s="61" t="e">
        <f>#REF!</f>
        <v>#REF!</v>
      </c>
      <c r="B685" s="57" t="e">
        <f t="shared" ref="B685:B748" si="68">MID(O685,FIND(" ",O685)+1,8)</f>
        <v>#VALUE!</v>
      </c>
      <c r="C685" s="57" t="s">
        <v>101</v>
      </c>
      <c r="D685" s="58">
        <f t="shared" ref="D685:D748" si="69">L685</f>
        <v>0</v>
      </c>
      <c r="E685" s="77">
        <f t="shared" ref="E685:E748" si="70">M685</f>
        <v>0</v>
      </c>
      <c r="F685" s="79">
        <f t="shared" ref="F685:F748" si="71">(D685*E685)</f>
        <v>0</v>
      </c>
      <c r="G685" s="59" t="s">
        <v>8</v>
      </c>
      <c r="H685" s="59">
        <f t="shared" ref="H685:H748" si="72">Q685</f>
        <v>0</v>
      </c>
    </row>
    <row r="686" spans="1:8">
      <c r="A686" s="61" t="e">
        <f>#REF!</f>
        <v>#REF!</v>
      </c>
      <c r="B686" s="57" t="e">
        <f t="shared" si="68"/>
        <v>#VALUE!</v>
      </c>
      <c r="C686" s="57" t="s">
        <v>101</v>
      </c>
      <c r="D686" s="58">
        <f t="shared" si="69"/>
        <v>0</v>
      </c>
      <c r="E686" s="77">
        <f t="shared" si="70"/>
        <v>0</v>
      </c>
      <c r="F686" s="79">
        <f t="shared" si="71"/>
        <v>0</v>
      </c>
      <c r="G686" s="59" t="s">
        <v>8</v>
      </c>
      <c r="H686" s="59">
        <f t="shared" si="72"/>
        <v>0</v>
      </c>
    </row>
    <row r="687" spans="1:8">
      <c r="A687" s="61" t="e">
        <f>#REF!</f>
        <v>#REF!</v>
      </c>
      <c r="B687" s="57" t="e">
        <f t="shared" si="68"/>
        <v>#VALUE!</v>
      </c>
      <c r="C687" s="57" t="s">
        <v>101</v>
      </c>
      <c r="D687" s="58">
        <f t="shared" si="69"/>
        <v>0</v>
      </c>
      <c r="E687" s="77">
        <f t="shared" si="70"/>
        <v>0</v>
      </c>
      <c r="F687" s="79">
        <f t="shared" si="71"/>
        <v>0</v>
      </c>
      <c r="G687" s="59" t="s">
        <v>8</v>
      </c>
      <c r="H687" s="59">
        <f t="shared" si="72"/>
        <v>0</v>
      </c>
    </row>
    <row r="688" spans="1:8">
      <c r="A688" s="61" t="e">
        <f>#REF!</f>
        <v>#REF!</v>
      </c>
      <c r="B688" s="57" t="e">
        <f t="shared" si="68"/>
        <v>#VALUE!</v>
      </c>
      <c r="C688" s="57" t="s">
        <v>101</v>
      </c>
      <c r="D688" s="58">
        <f t="shared" si="69"/>
        <v>0</v>
      </c>
      <c r="E688" s="77">
        <f t="shared" si="70"/>
        <v>0</v>
      </c>
      <c r="F688" s="79">
        <f t="shared" si="71"/>
        <v>0</v>
      </c>
      <c r="G688" s="59" t="s">
        <v>8</v>
      </c>
      <c r="H688" s="59">
        <f t="shared" si="72"/>
        <v>0</v>
      </c>
    </row>
    <row r="689" spans="1:8">
      <c r="A689" s="61" t="e">
        <f>#REF!</f>
        <v>#REF!</v>
      </c>
      <c r="B689" s="57" t="e">
        <f t="shared" si="68"/>
        <v>#VALUE!</v>
      </c>
      <c r="C689" s="57" t="s">
        <v>101</v>
      </c>
      <c r="D689" s="58">
        <f t="shared" si="69"/>
        <v>0</v>
      </c>
      <c r="E689" s="77">
        <f t="shared" si="70"/>
        <v>0</v>
      </c>
      <c r="F689" s="79">
        <f t="shared" si="71"/>
        <v>0</v>
      </c>
      <c r="G689" s="59" t="s">
        <v>8</v>
      </c>
      <c r="H689" s="59">
        <f t="shared" si="72"/>
        <v>0</v>
      </c>
    </row>
    <row r="690" spans="1:8">
      <c r="A690" s="61" t="e">
        <f>#REF!</f>
        <v>#REF!</v>
      </c>
      <c r="B690" s="57" t="e">
        <f t="shared" si="68"/>
        <v>#VALUE!</v>
      </c>
      <c r="C690" s="57" t="s">
        <v>101</v>
      </c>
      <c r="D690" s="58">
        <f t="shared" si="69"/>
        <v>0</v>
      </c>
      <c r="E690" s="77">
        <f t="shared" si="70"/>
        <v>0</v>
      </c>
      <c r="F690" s="79">
        <f t="shared" si="71"/>
        <v>0</v>
      </c>
      <c r="G690" s="59" t="s">
        <v>8</v>
      </c>
      <c r="H690" s="59">
        <f t="shared" si="72"/>
        <v>0</v>
      </c>
    </row>
    <row r="691" spans="1:8">
      <c r="A691" s="61" t="e">
        <f>#REF!</f>
        <v>#REF!</v>
      </c>
      <c r="B691" s="57" t="e">
        <f t="shared" si="68"/>
        <v>#VALUE!</v>
      </c>
      <c r="C691" s="57" t="s">
        <v>101</v>
      </c>
      <c r="D691" s="58">
        <f t="shared" si="69"/>
        <v>0</v>
      </c>
      <c r="E691" s="77">
        <f t="shared" si="70"/>
        <v>0</v>
      </c>
      <c r="F691" s="79">
        <f t="shared" si="71"/>
        <v>0</v>
      </c>
      <c r="G691" s="59" t="s">
        <v>8</v>
      </c>
      <c r="H691" s="59">
        <f t="shared" si="72"/>
        <v>0</v>
      </c>
    </row>
    <row r="692" spans="1:8">
      <c r="A692" s="61" t="e">
        <f>#REF!</f>
        <v>#REF!</v>
      </c>
      <c r="B692" s="57" t="e">
        <f t="shared" si="68"/>
        <v>#VALUE!</v>
      </c>
      <c r="C692" s="57" t="s">
        <v>101</v>
      </c>
      <c r="D692" s="58">
        <f t="shared" si="69"/>
        <v>0</v>
      </c>
      <c r="E692" s="77">
        <f t="shared" si="70"/>
        <v>0</v>
      </c>
      <c r="F692" s="79">
        <f t="shared" si="71"/>
        <v>0</v>
      </c>
      <c r="G692" s="59" t="s">
        <v>8</v>
      </c>
      <c r="H692" s="59">
        <f t="shared" si="72"/>
        <v>0</v>
      </c>
    </row>
    <row r="693" spans="1:8">
      <c r="A693" s="61" t="e">
        <f>#REF!</f>
        <v>#REF!</v>
      </c>
      <c r="B693" s="57" t="e">
        <f t="shared" si="68"/>
        <v>#VALUE!</v>
      </c>
      <c r="C693" s="57" t="s">
        <v>101</v>
      </c>
      <c r="D693" s="58">
        <f t="shared" si="69"/>
        <v>0</v>
      </c>
      <c r="E693" s="77">
        <f t="shared" si="70"/>
        <v>0</v>
      </c>
      <c r="F693" s="79">
        <f t="shared" si="71"/>
        <v>0</v>
      </c>
      <c r="G693" s="59" t="s">
        <v>8</v>
      </c>
      <c r="H693" s="59">
        <f t="shared" si="72"/>
        <v>0</v>
      </c>
    </row>
    <row r="694" spans="1:8">
      <c r="A694" s="61" t="e">
        <f>#REF!</f>
        <v>#REF!</v>
      </c>
      <c r="B694" s="57" t="e">
        <f t="shared" si="68"/>
        <v>#VALUE!</v>
      </c>
      <c r="C694" s="57" t="s">
        <v>101</v>
      </c>
      <c r="D694" s="58">
        <f t="shared" si="69"/>
        <v>0</v>
      </c>
      <c r="E694" s="77">
        <f t="shared" si="70"/>
        <v>0</v>
      </c>
      <c r="F694" s="79">
        <f t="shared" si="71"/>
        <v>0</v>
      </c>
      <c r="G694" s="59" t="s">
        <v>8</v>
      </c>
      <c r="H694" s="59">
        <f t="shared" si="72"/>
        <v>0</v>
      </c>
    </row>
    <row r="695" spans="1:8">
      <c r="A695" s="61" t="e">
        <f>#REF!</f>
        <v>#REF!</v>
      </c>
      <c r="B695" s="57" t="e">
        <f t="shared" si="68"/>
        <v>#VALUE!</v>
      </c>
      <c r="C695" s="57" t="s">
        <v>101</v>
      </c>
      <c r="D695" s="58">
        <f t="shared" si="69"/>
        <v>0</v>
      </c>
      <c r="E695" s="77">
        <f t="shared" si="70"/>
        <v>0</v>
      </c>
      <c r="F695" s="79">
        <f t="shared" si="71"/>
        <v>0</v>
      </c>
      <c r="G695" s="59" t="s">
        <v>8</v>
      </c>
      <c r="H695" s="59">
        <f t="shared" si="72"/>
        <v>0</v>
      </c>
    </row>
    <row r="696" spans="1:8">
      <c r="A696" s="61" t="e">
        <f>#REF!</f>
        <v>#REF!</v>
      </c>
      <c r="B696" s="57" t="e">
        <f t="shared" si="68"/>
        <v>#VALUE!</v>
      </c>
      <c r="C696" s="57" t="s">
        <v>101</v>
      </c>
      <c r="D696" s="58">
        <f t="shared" si="69"/>
        <v>0</v>
      </c>
      <c r="E696" s="77">
        <f t="shared" si="70"/>
        <v>0</v>
      </c>
      <c r="F696" s="79">
        <f t="shared" si="71"/>
        <v>0</v>
      </c>
      <c r="G696" s="59" t="s">
        <v>8</v>
      </c>
      <c r="H696" s="59">
        <f t="shared" si="72"/>
        <v>0</v>
      </c>
    </row>
    <row r="697" spans="1:8">
      <c r="A697" s="61" t="e">
        <f>#REF!</f>
        <v>#REF!</v>
      </c>
      <c r="B697" s="57" t="e">
        <f t="shared" si="68"/>
        <v>#VALUE!</v>
      </c>
      <c r="C697" s="57" t="s">
        <v>101</v>
      </c>
      <c r="D697" s="58">
        <f t="shared" si="69"/>
        <v>0</v>
      </c>
      <c r="E697" s="77">
        <f t="shared" si="70"/>
        <v>0</v>
      </c>
      <c r="F697" s="79">
        <f t="shared" si="71"/>
        <v>0</v>
      </c>
      <c r="G697" s="59" t="s">
        <v>8</v>
      </c>
      <c r="H697" s="59">
        <f t="shared" si="72"/>
        <v>0</v>
      </c>
    </row>
    <row r="698" spans="1:8">
      <c r="A698" s="61" t="e">
        <f>#REF!</f>
        <v>#REF!</v>
      </c>
      <c r="B698" s="57" t="e">
        <f t="shared" si="68"/>
        <v>#VALUE!</v>
      </c>
      <c r="C698" s="57" t="s">
        <v>101</v>
      </c>
      <c r="D698" s="58">
        <f t="shared" si="69"/>
        <v>0</v>
      </c>
      <c r="E698" s="77">
        <f t="shared" si="70"/>
        <v>0</v>
      </c>
      <c r="F698" s="79">
        <f t="shared" si="71"/>
        <v>0</v>
      </c>
      <c r="G698" s="59" t="s">
        <v>8</v>
      </c>
      <c r="H698" s="59">
        <f t="shared" si="72"/>
        <v>0</v>
      </c>
    </row>
    <row r="699" spans="1:8">
      <c r="A699" s="61" t="e">
        <f>#REF!</f>
        <v>#REF!</v>
      </c>
      <c r="B699" s="57" t="e">
        <f t="shared" si="68"/>
        <v>#VALUE!</v>
      </c>
      <c r="C699" s="57" t="s">
        <v>101</v>
      </c>
      <c r="D699" s="58">
        <f t="shared" si="69"/>
        <v>0</v>
      </c>
      <c r="E699" s="77">
        <f t="shared" si="70"/>
        <v>0</v>
      </c>
      <c r="F699" s="79">
        <f t="shared" si="71"/>
        <v>0</v>
      </c>
      <c r="G699" s="59" t="s">
        <v>8</v>
      </c>
      <c r="H699" s="59">
        <f t="shared" si="72"/>
        <v>0</v>
      </c>
    </row>
    <row r="700" spans="1:8">
      <c r="A700" s="61" t="e">
        <f>#REF!</f>
        <v>#REF!</v>
      </c>
      <c r="B700" s="57" t="e">
        <f t="shared" si="68"/>
        <v>#VALUE!</v>
      </c>
      <c r="C700" s="57" t="s">
        <v>101</v>
      </c>
      <c r="D700" s="58">
        <f t="shared" si="69"/>
        <v>0</v>
      </c>
      <c r="E700" s="77">
        <f t="shared" si="70"/>
        <v>0</v>
      </c>
      <c r="F700" s="79">
        <f t="shared" si="71"/>
        <v>0</v>
      </c>
      <c r="G700" s="59" t="s">
        <v>8</v>
      </c>
      <c r="H700" s="59">
        <f t="shared" si="72"/>
        <v>0</v>
      </c>
    </row>
    <row r="701" spans="1:8">
      <c r="A701" s="61" t="e">
        <f>#REF!</f>
        <v>#REF!</v>
      </c>
      <c r="B701" s="57" t="e">
        <f t="shared" si="68"/>
        <v>#VALUE!</v>
      </c>
      <c r="C701" s="57" t="s">
        <v>101</v>
      </c>
      <c r="D701" s="58">
        <f t="shared" si="69"/>
        <v>0</v>
      </c>
      <c r="E701" s="77">
        <f t="shared" si="70"/>
        <v>0</v>
      </c>
      <c r="F701" s="79">
        <f t="shared" si="71"/>
        <v>0</v>
      </c>
      <c r="G701" s="59" t="s">
        <v>8</v>
      </c>
      <c r="H701" s="59">
        <f t="shared" si="72"/>
        <v>0</v>
      </c>
    </row>
    <row r="702" spans="1:8">
      <c r="A702" s="61" t="e">
        <f>#REF!</f>
        <v>#REF!</v>
      </c>
      <c r="B702" s="57" t="e">
        <f t="shared" si="68"/>
        <v>#VALUE!</v>
      </c>
      <c r="C702" s="57" t="s">
        <v>101</v>
      </c>
      <c r="D702" s="58">
        <f t="shared" si="69"/>
        <v>0</v>
      </c>
      <c r="E702" s="77">
        <f t="shared" si="70"/>
        <v>0</v>
      </c>
      <c r="F702" s="79">
        <f t="shared" si="71"/>
        <v>0</v>
      </c>
      <c r="G702" s="59" t="s">
        <v>8</v>
      </c>
      <c r="H702" s="59">
        <f t="shared" si="72"/>
        <v>0</v>
      </c>
    </row>
    <row r="703" spans="1:8">
      <c r="A703" s="61" t="e">
        <f>#REF!</f>
        <v>#REF!</v>
      </c>
      <c r="B703" s="57" t="e">
        <f t="shared" si="68"/>
        <v>#VALUE!</v>
      </c>
      <c r="C703" s="57" t="s">
        <v>101</v>
      </c>
      <c r="D703" s="58">
        <f t="shared" si="69"/>
        <v>0</v>
      </c>
      <c r="E703" s="77">
        <f t="shared" si="70"/>
        <v>0</v>
      </c>
      <c r="F703" s="79">
        <f t="shared" si="71"/>
        <v>0</v>
      </c>
      <c r="G703" s="59" t="s">
        <v>8</v>
      </c>
      <c r="H703" s="59">
        <f t="shared" si="72"/>
        <v>0</v>
      </c>
    </row>
    <row r="704" spans="1:8">
      <c r="A704" s="61" t="e">
        <f>#REF!</f>
        <v>#REF!</v>
      </c>
      <c r="B704" s="57" t="e">
        <f t="shared" si="68"/>
        <v>#VALUE!</v>
      </c>
      <c r="C704" s="57" t="s">
        <v>101</v>
      </c>
      <c r="D704" s="58">
        <f t="shared" si="69"/>
        <v>0</v>
      </c>
      <c r="E704" s="77">
        <f t="shared" si="70"/>
        <v>0</v>
      </c>
      <c r="F704" s="79">
        <f t="shared" si="71"/>
        <v>0</v>
      </c>
      <c r="G704" s="59" t="s">
        <v>8</v>
      </c>
      <c r="H704" s="59">
        <f t="shared" si="72"/>
        <v>0</v>
      </c>
    </row>
    <row r="705" spans="1:8">
      <c r="A705" s="61" t="e">
        <f>#REF!</f>
        <v>#REF!</v>
      </c>
      <c r="B705" s="57" t="e">
        <f t="shared" si="68"/>
        <v>#VALUE!</v>
      </c>
      <c r="C705" s="57" t="s">
        <v>101</v>
      </c>
      <c r="D705" s="58">
        <f t="shared" si="69"/>
        <v>0</v>
      </c>
      <c r="E705" s="77">
        <f t="shared" si="70"/>
        <v>0</v>
      </c>
      <c r="F705" s="79">
        <f t="shared" si="71"/>
        <v>0</v>
      </c>
      <c r="G705" s="59" t="s">
        <v>8</v>
      </c>
      <c r="H705" s="59">
        <f t="shared" si="72"/>
        <v>0</v>
      </c>
    </row>
    <row r="706" spans="1:8">
      <c r="A706" s="61" t="e">
        <f>#REF!</f>
        <v>#REF!</v>
      </c>
      <c r="B706" s="57" t="e">
        <f t="shared" si="68"/>
        <v>#VALUE!</v>
      </c>
      <c r="C706" s="57" t="s">
        <v>101</v>
      </c>
      <c r="D706" s="58">
        <f t="shared" si="69"/>
        <v>0</v>
      </c>
      <c r="E706" s="77">
        <f t="shared" si="70"/>
        <v>0</v>
      </c>
      <c r="F706" s="79">
        <f t="shared" si="71"/>
        <v>0</v>
      </c>
      <c r="G706" s="59" t="s">
        <v>8</v>
      </c>
      <c r="H706" s="59">
        <f t="shared" si="72"/>
        <v>0</v>
      </c>
    </row>
    <row r="707" spans="1:8">
      <c r="A707" s="61" t="e">
        <f>#REF!</f>
        <v>#REF!</v>
      </c>
      <c r="B707" s="57" t="e">
        <f t="shared" si="68"/>
        <v>#VALUE!</v>
      </c>
      <c r="C707" s="57" t="s">
        <v>101</v>
      </c>
      <c r="D707" s="58">
        <f t="shared" si="69"/>
        <v>0</v>
      </c>
      <c r="E707" s="77">
        <f t="shared" si="70"/>
        <v>0</v>
      </c>
      <c r="F707" s="79">
        <f t="shared" si="71"/>
        <v>0</v>
      </c>
      <c r="G707" s="59" t="s">
        <v>8</v>
      </c>
      <c r="H707" s="59">
        <f t="shared" si="72"/>
        <v>0</v>
      </c>
    </row>
    <row r="708" spans="1:8">
      <c r="A708" s="61" t="e">
        <f>#REF!</f>
        <v>#REF!</v>
      </c>
      <c r="B708" s="57" t="e">
        <f t="shared" si="68"/>
        <v>#VALUE!</v>
      </c>
      <c r="C708" s="57" t="s">
        <v>101</v>
      </c>
      <c r="D708" s="58">
        <f t="shared" si="69"/>
        <v>0</v>
      </c>
      <c r="E708" s="77">
        <f t="shared" si="70"/>
        <v>0</v>
      </c>
      <c r="F708" s="79">
        <f t="shared" si="71"/>
        <v>0</v>
      </c>
      <c r="G708" s="59" t="s">
        <v>8</v>
      </c>
      <c r="H708" s="59">
        <f t="shared" si="72"/>
        <v>0</v>
      </c>
    </row>
    <row r="709" spans="1:8">
      <c r="A709" s="61" t="e">
        <f>#REF!</f>
        <v>#REF!</v>
      </c>
      <c r="B709" s="57" t="e">
        <f t="shared" si="68"/>
        <v>#VALUE!</v>
      </c>
      <c r="C709" s="57" t="s">
        <v>101</v>
      </c>
      <c r="D709" s="58">
        <f t="shared" si="69"/>
        <v>0</v>
      </c>
      <c r="E709" s="77">
        <f t="shared" si="70"/>
        <v>0</v>
      </c>
      <c r="F709" s="79">
        <f t="shared" si="71"/>
        <v>0</v>
      </c>
      <c r="G709" s="59" t="s">
        <v>8</v>
      </c>
      <c r="H709" s="59">
        <f t="shared" si="72"/>
        <v>0</v>
      </c>
    </row>
    <row r="710" spans="1:8">
      <c r="A710" s="61" t="e">
        <f>#REF!</f>
        <v>#REF!</v>
      </c>
      <c r="B710" s="57" t="e">
        <f t="shared" si="68"/>
        <v>#VALUE!</v>
      </c>
      <c r="C710" s="57" t="s">
        <v>101</v>
      </c>
      <c r="D710" s="58">
        <f t="shared" si="69"/>
        <v>0</v>
      </c>
      <c r="E710" s="77">
        <f t="shared" si="70"/>
        <v>0</v>
      </c>
      <c r="F710" s="79">
        <f t="shared" si="71"/>
        <v>0</v>
      </c>
      <c r="G710" s="59" t="s">
        <v>8</v>
      </c>
      <c r="H710" s="59">
        <f t="shared" si="72"/>
        <v>0</v>
      </c>
    </row>
    <row r="711" spans="1:8">
      <c r="A711" s="61" t="e">
        <f>#REF!</f>
        <v>#REF!</v>
      </c>
      <c r="B711" s="57" t="e">
        <f t="shared" si="68"/>
        <v>#VALUE!</v>
      </c>
      <c r="C711" s="57" t="s">
        <v>101</v>
      </c>
      <c r="D711" s="58">
        <f t="shared" si="69"/>
        <v>0</v>
      </c>
      <c r="E711" s="77">
        <f t="shared" si="70"/>
        <v>0</v>
      </c>
      <c r="F711" s="79">
        <f t="shared" si="71"/>
        <v>0</v>
      </c>
      <c r="G711" s="59" t="s">
        <v>8</v>
      </c>
      <c r="H711" s="59">
        <f t="shared" si="72"/>
        <v>0</v>
      </c>
    </row>
    <row r="712" spans="1:8">
      <c r="A712" s="61" t="e">
        <f>#REF!</f>
        <v>#REF!</v>
      </c>
      <c r="B712" s="57" t="e">
        <f t="shared" si="68"/>
        <v>#VALUE!</v>
      </c>
      <c r="C712" s="57" t="s">
        <v>101</v>
      </c>
      <c r="D712" s="58">
        <f t="shared" si="69"/>
        <v>0</v>
      </c>
      <c r="E712" s="77">
        <f t="shared" si="70"/>
        <v>0</v>
      </c>
      <c r="F712" s="79">
        <f t="shared" si="71"/>
        <v>0</v>
      </c>
      <c r="G712" s="59" t="s">
        <v>8</v>
      </c>
      <c r="H712" s="59">
        <f t="shared" si="72"/>
        <v>0</v>
      </c>
    </row>
    <row r="713" spans="1:8">
      <c r="A713" s="61" t="e">
        <f>#REF!</f>
        <v>#REF!</v>
      </c>
      <c r="B713" s="57" t="e">
        <f t="shared" si="68"/>
        <v>#VALUE!</v>
      </c>
      <c r="C713" s="57" t="s">
        <v>101</v>
      </c>
      <c r="D713" s="58">
        <f t="shared" si="69"/>
        <v>0</v>
      </c>
      <c r="E713" s="77">
        <f t="shared" si="70"/>
        <v>0</v>
      </c>
      <c r="F713" s="79">
        <f t="shared" si="71"/>
        <v>0</v>
      </c>
      <c r="G713" s="59" t="s">
        <v>8</v>
      </c>
      <c r="H713" s="59">
        <f t="shared" si="72"/>
        <v>0</v>
      </c>
    </row>
    <row r="714" spans="1:8">
      <c r="A714" s="61" t="e">
        <f>#REF!</f>
        <v>#REF!</v>
      </c>
      <c r="B714" s="57" t="e">
        <f t="shared" si="68"/>
        <v>#VALUE!</v>
      </c>
      <c r="C714" s="57" t="s">
        <v>101</v>
      </c>
      <c r="D714" s="58">
        <f t="shared" si="69"/>
        <v>0</v>
      </c>
      <c r="E714" s="77">
        <f t="shared" si="70"/>
        <v>0</v>
      </c>
      <c r="F714" s="79">
        <f t="shared" si="71"/>
        <v>0</v>
      </c>
      <c r="G714" s="59" t="s">
        <v>8</v>
      </c>
      <c r="H714" s="59">
        <f t="shared" si="72"/>
        <v>0</v>
      </c>
    </row>
    <row r="715" spans="1:8">
      <c r="A715" s="61" t="e">
        <f>#REF!</f>
        <v>#REF!</v>
      </c>
      <c r="B715" s="57" t="e">
        <f t="shared" si="68"/>
        <v>#VALUE!</v>
      </c>
      <c r="C715" s="57" t="s">
        <v>101</v>
      </c>
      <c r="D715" s="58">
        <f t="shared" si="69"/>
        <v>0</v>
      </c>
      <c r="E715" s="77">
        <f t="shared" si="70"/>
        <v>0</v>
      </c>
      <c r="F715" s="79">
        <f t="shared" si="71"/>
        <v>0</v>
      </c>
      <c r="G715" s="59" t="s">
        <v>8</v>
      </c>
      <c r="H715" s="59">
        <f t="shared" si="72"/>
        <v>0</v>
      </c>
    </row>
    <row r="716" spans="1:8">
      <c r="A716" s="61" t="e">
        <f>#REF!</f>
        <v>#REF!</v>
      </c>
      <c r="B716" s="57" t="e">
        <f t="shared" si="68"/>
        <v>#VALUE!</v>
      </c>
      <c r="C716" s="57" t="s">
        <v>101</v>
      </c>
      <c r="D716" s="58">
        <f t="shared" si="69"/>
        <v>0</v>
      </c>
      <c r="E716" s="77">
        <f t="shared" si="70"/>
        <v>0</v>
      </c>
      <c r="F716" s="79">
        <f t="shared" si="71"/>
        <v>0</v>
      </c>
      <c r="G716" s="59" t="s">
        <v>8</v>
      </c>
      <c r="H716" s="59">
        <f t="shared" si="72"/>
        <v>0</v>
      </c>
    </row>
    <row r="717" spans="1:8">
      <c r="A717" s="61" t="e">
        <f>#REF!</f>
        <v>#REF!</v>
      </c>
      <c r="B717" s="57" t="e">
        <f t="shared" si="68"/>
        <v>#VALUE!</v>
      </c>
      <c r="C717" s="57" t="s">
        <v>101</v>
      </c>
      <c r="D717" s="58">
        <f t="shared" si="69"/>
        <v>0</v>
      </c>
      <c r="E717" s="77">
        <f t="shared" si="70"/>
        <v>0</v>
      </c>
      <c r="F717" s="79">
        <f t="shared" si="71"/>
        <v>0</v>
      </c>
      <c r="G717" s="59" t="s">
        <v>8</v>
      </c>
      <c r="H717" s="59">
        <f t="shared" si="72"/>
        <v>0</v>
      </c>
    </row>
    <row r="718" spans="1:8">
      <c r="A718" s="61" t="e">
        <f>#REF!</f>
        <v>#REF!</v>
      </c>
      <c r="B718" s="57" t="e">
        <f t="shared" si="68"/>
        <v>#VALUE!</v>
      </c>
      <c r="C718" s="57" t="s">
        <v>101</v>
      </c>
      <c r="D718" s="58">
        <f t="shared" si="69"/>
        <v>0</v>
      </c>
      <c r="E718" s="77">
        <f t="shared" si="70"/>
        <v>0</v>
      </c>
      <c r="F718" s="79">
        <f t="shared" si="71"/>
        <v>0</v>
      </c>
      <c r="G718" s="59" t="s">
        <v>8</v>
      </c>
      <c r="H718" s="59">
        <f t="shared" si="72"/>
        <v>0</v>
      </c>
    </row>
    <row r="719" spans="1:8">
      <c r="A719" s="61" t="e">
        <f>#REF!</f>
        <v>#REF!</v>
      </c>
      <c r="B719" s="57" t="e">
        <f t="shared" si="68"/>
        <v>#VALUE!</v>
      </c>
      <c r="C719" s="57" t="s">
        <v>101</v>
      </c>
      <c r="D719" s="58">
        <f t="shared" si="69"/>
        <v>0</v>
      </c>
      <c r="E719" s="77">
        <f t="shared" si="70"/>
        <v>0</v>
      </c>
      <c r="F719" s="79">
        <f t="shared" si="71"/>
        <v>0</v>
      </c>
      <c r="G719" s="59" t="s">
        <v>8</v>
      </c>
      <c r="H719" s="59">
        <f t="shared" si="72"/>
        <v>0</v>
      </c>
    </row>
    <row r="720" spans="1:8">
      <c r="A720" s="61" t="e">
        <f>#REF!</f>
        <v>#REF!</v>
      </c>
      <c r="B720" s="57" t="e">
        <f t="shared" si="68"/>
        <v>#VALUE!</v>
      </c>
      <c r="C720" s="57" t="s">
        <v>101</v>
      </c>
      <c r="D720" s="58">
        <f t="shared" si="69"/>
        <v>0</v>
      </c>
      <c r="E720" s="77">
        <f t="shared" si="70"/>
        <v>0</v>
      </c>
      <c r="F720" s="79">
        <f t="shared" si="71"/>
        <v>0</v>
      </c>
      <c r="G720" s="59" t="s">
        <v>8</v>
      </c>
      <c r="H720" s="59">
        <f t="shared" si="72"/>
        <v>0</v>
      </c>
    </row>
    <row r="721" spans="1:8">
      <c r="A721" s="61" t="e">
        <f>#REF!</f>
        <v>#REF!</v>
      </c>
      <c r="B721" s="57" t="e">
        <f t="shared" si="68"/>
        <v>#VALUE!</v>
      </c>
      <c r="C721" s="57" t="s">
        <v>101</v>
      </c>
      <c r="D721" s="58">
        <f t="shared" si="69"/>
        <v>0</v>
      </c>
      <c r="E721" s="77">
        <f t="shared" si="70"/>
        <v>0</v>
      </c>
      <c r="F721" s="79">
        <f t="shared" si="71"/>
        <v>0</v>
      </c>
      <c r="G721" s="59" t="s">
        <v>8</v>
      </c>
      <c r="H721" s="59">
        <f t="shared" si="72"/>
        <v>0</v>
      </c>
    </row>
    <row r="722" spans="1:8">
      <c r="A722" s="61" t="e">
        <f>#REF!</f>
        <v>#REF!</v>
      </c>
      <c r="B722" s="57" t="e">
        <f t="shared" si="68"/>
        <v>#VALUE!</v>
      </c>
      <c r="C722" s="57" t="s">
        <v>101</v>
      </c>
      <c r="D722" s="58">
        <f t="shared" si="69"/>
        <v>0</v>
      </c>
      <c r="E722" s="77">
        <f t="shared" si="70"/>
        <v>0</v>
      </c>
      <c r="F722" s="79">
        <f t="shared" si="71"/>
        <v>0</v>
      </c>
      <c r="G722" s="59" t="s">
        <v>8</v>
      </c>
      <c r="H722" s="59">
        <f t="shared" si="72"/>
        <v>0</v>
      </c>
    </row>
    <row r="723" spans="1:8">
      <c r="A723" s="61" t="e">
        <f>#REF!</f>
        <v>#REF!</v>
      </c>
      <c r="B723" s="57" t="e">
        <f t="shared" si="68"/>
        <v>#VALUE!</v>
      </c>
      <c r="C723" s="57" t="s">
        <v>101</v>
      </c>
      <c r="D723" s="58">
        <f t="shared" si="69"/>
        <v>0</v>
      </c>
      <c r="E723" s="77">
        <f t="shared" si="70"/>
        <v>0</v>
      </c>
      <c r="F723" s="79">
        <f t="shared" si="71"/>
        <v>0</v>
      </c>
      <c r="G723" s="59" t="s">
        <v>8</v>
      </c>
      <c r="H723" s="59">
        <f t="shared" si="72"/>
        <v>0</v>
      </c>
    </row>
    <row r="724" spans="1:8">
      <c r="A724" s="61" t="e">
        <f>#REF!</f>
        <v>#REF!</v>
      </c>
      <c r="B724" s="57" t="e">
        <f t="shared" si="68"/>
        <v>#VALUE!</v>
      </c>
      <c r="C724" s="57" t="s">
        <v>101</v>
      </c>
      <c r="D724" s="58">
        <f t="shared" si="69"/>
        <v>0</v>
      </c>
      <c r="E724" s="77">
        <f t="shared" si="70"/>
        <v>0</v>
      </c>
      <c r="F724" s="79">
        <f t="shared" si="71"/>
        <v>0</v>
      </c>
      <c r="G724" s="59" t="s">
        <v>8</v>
      </c>
      <c r="H724" s="59">
        <f t="shared" si="72"/>
        <v>0</v>
      </c>
    </row>
    <row r="725" spans="1:8">
      <c r="A725" s="61" t="e">
        <f>#REF!</f>
        <v>#REF!</v>
      </c>
      <c r="B725" s="57" t="e">
        <f t="shared" si="68"/>
        <v>#VALUE!</v>
      </c>
      <c r="C725" s="57" t="s">
        <v>101</v>
      </c>
      <c r="D725" s="58">
        <f t="shared" si="69"/>
        <v>0</v>
      </c>
      <c r="E725" s="77">
        <f t="shared" si="70"/>
        <v>0</v>
      </c>
      <c r="F725" s="79">
        <f t="shared" si="71"/>
        <v>0</v>
      </c>
      <c r="G725" s="59" t="s">
        <v>8</v>
      </c>
      <c r="H725" s="59">
        <f t="shared" si="72"/>
        <v>0</v>
      </c>
    </row>
    <row r="726" spans="1:8">
      <c r="A726" s="61" t="e">
        <f>#REF!</f>
        <v>#REF!</v>
      </c>
      <c r="B726" s="57" t="e">
        <f t="shared" si="68"/>
        <v>#VALUE!</v>
      </c>
      <c r="C726" s="57" t="s">
        <v>101</v>
      </c>
      <c r="D726" s="58">
        <f t="shared" si="69"/>
        <v>0</v>
      </c>
      <c r="E726" s="77">
        <f t="shared" si="70"/>
        <v>0</v>
      </c>
      <c r="F726" s="79">
        <f t="shared" si="71"/>
        <v>0</v>
      </c>
      <c r="G726" s="59" t="s">
        <v>8</v>
      </c>
      <c r="H726" s="59">
        <f t="shared" si="72"/>
        <v>0</v>
      </c>
    </row>
    <row r="727" spans="1:8">
      <c r="A727" s="61" t="e">
        <f>#REF!</f>
        <v>#REF!</v>
      </c>
      <c r="B727" s="57" t="e">
        <f t="shared" si="68"/>
        <v>#VALUE!</v>
      </c>
      <c r="C727" s="57" t="s">
        <v>101</v>
      </c>
      <c r="D727" s="58">
        <f t="shared" si="69"/>
        <v>0</v>
      </c>
      <c r="E727" s="77">
        <f t="shared" si="70"/>
        <v>0</v>
      </c>
      <c r="F727" s="79">
        <f t="shared" si="71"/>
        <v>0</v>
      </c>
      <c r="G727" s="59" t="s">
        <v>8</v>
      </c>
      <c r="H727" s="59">
        <f t="shared" si="72"/>
        <v>0</v>
      </c>
    </row>
    <row r="728" spans="1:8">
      <c r="A728" s="61" t="e">
        <f>#REF!</f>
        <v>#REF!</v>
      </c>
      <c r="B728" s="57" t="e">
        <f t="shared" si="68"/>
        <v>#VALUE!</v>
      </c>
      <c r="C728" s="57" t="s">
        <v>101</v>
      </c>
      <c r="D728" s="58">
        <f t="shared" si="69"/>
        <v>0</v>
      </c>
      <c r="E728" s="77">
        <f t="shared" si="70"/>
        <v>0</v>
      </c>
      <c r="F728" s="79">
        <f t="shared" si="71"/>
        <v>0</v>
      </c>
      <c r="G728" s="59" t="s">
        <v>8</v>
      </c>
      <c r="H728" s="59">
        <f t="shared" si="72"/>
        <v>0</v>
      </c>
    </row>
    <row r="729" spans="1:8">
      <c r="A729" s="61" t="e">
        <f>#REF!</f>
        <v>#REF!</v>
      </c>
      <c r="B729" s="57" t="e">
        <f t="shared" si="68"/>
        <v>#VALUE!</v>
      </c>
      <c r="C729" s="57" t="s">
        <v>101</v>
      </c>
      <c r="D729" s="58">
        <f t="shared" si="69"/>
        <v>0</v>
      </c>
      <c r="E729" s="77">
        <f t="shared" si="70"/>
        <v>0</v>
      </c>
      <c r="F729" s="79">
        <f t="shared" si="71"/>
        <v>0</v>
      </c>
      <c r="G729" s="59" t="s">
        <v>8</v>
      </c>
      <c r="H729" s="59">
        <f t="shared" si="72"/>
        <v>0</v>
      </c>
    </row>
    <row r="730" spans="1:8">
      <c r="A730" s="61" t="e">
        <f>#REF!</f>
        <v>#REF!</v>
      </c>
      <c r="B730" s="57" t="e">
        <f t="shared" si="68"/>
        <v>#VALUE!</v>
      </c>
      <c r="C730" s="57" t="s">
        <v>101</v>
      </c>
      <c r="D730" s="58">
        <f t="shared" si="69"/>
        <v>0</v>
      </c>
      <c r="E730" s="77">
        <f t="shared" si="70"/>
        <v>0</v>
      </c>
      <c r="F730" s="79">
        <f t="shared" si="71"/>
        <v>0</v>
      </c>
      <c r="G730" s="59" t="s">
        <v>8</v>
      </c>
      <c r="H730" s="59">
        <f t="shared" si="72"/>
        <v>0</v>
      </c>
    </row>
    <row r="731" spans="1:8">
      <c r="A731" s="61" t="e">
        <f>#REF!</f>
        <v>#REF!</v>
      </c>
      <c r="B731" s="57" t="e">
        <f t="shared" si="68"/>
        <v>#VALUE!</v>
      </c>
      <c r="C731" s="57" t="s">
        <v>101</v>
      </c>
      <c r="D731" s="58">
        <f t="shared" si="69"/>
        <v>0</v>
      </c>
      <c r="E731" s="77">
        <f t="shared" si="70"/>
        <v>0</v>
      </c>
      <c r="F731" s="79">
        <f t="shared" si="71"/>
        <v>0</v>
      </c>
      <c r="G731" s="59" t="s">
        <v>8</v>
      </c>
      <c r="H731" s="59">
        <f t="shared" si="72"/>
        <v>0</v>
      </c>
    </row>
    <row r="732" spans="1:8">
      <c r="A732" s="61" t="e">
        <f>#REF!</f>
        <v>#REF!</v>
      </c>
      <c r="B732" s="57" t="e">
        <f t="shared" si="68"/>
        <v>#VALUE!</v>
      </c>
      <c r="C732" s="57" t="s">
        <v>101</v>
      </c>
      <c r="D732" s="58">
        <f t="shared" si="69"/>
        <v>0</v>
      </c>
      <c r="E732" s="77">
        <f t="shared" si="70"/>
        <v>0</v>
      </c>
      <c r="F732" s="79">
        <f t="shared" si="71"/>
        <v>0</v>
      </c>
      <c r="G732" s="59" t="s">
        <v>8</v>
      </c>
      <c r="H732" s="59">
        <f t="shared" si="72"/>
        <v>0</v>
      </c>
    </row>
    <row r="733" spans="1:8">
      <c r="A733" s="61" t="e">
        <f>#REF!</f>
        <v>#REF!</v>
      </c>
      <c r="B733" s="57" t="e">
        <f t="shared" si="68"/>
        <v>#VALUE!</v>
      </c>
      <c r="C733" s="57" t="s">
        <v>101</v>
      </c>
      <c r="D733" s="58">
        <f t="shared" si="69"/>
        <v>0</v>
      </c>
      <c r="E733" s="77">
        <f t="shared" si="70"/>
        <v>0</v>
      </c>
      <c r="F733" s="79">
        <f t="shared" si="71"/>
        <v>0</v>
      </c>
      <c r="G733" s="59" t="s">
        <v>8</v>
      </c>
      <c r="H733" s="59">
        <f t="shared" si="72"/>
        <v>0</v>
      </c>
    </row>
    <row r="734" spans="1:8">
      <c r="A734" s="61" t="e">
        <f>#REF!</f>
        <v>#REF!</v>
      </c>
      <c r="B734" s="57" t="e">
        <f t="shared" si="68"/>
        <v>#VALUE!</v>
      </c>
      <c r="C734" s="57" t="s">
        <v>101</v>
      </c>
      <c r="D734" s="58">
        <f t="shared" si="69"/>
        <v>0</v>
      </c>
      <c r="E734" s="77">
        <f t="shared" si="70"/>
        <v>0</v>
      </c>
      <c r="F734" s="79">
        <f t="shared" si="71"/>
        <v>0</v>
      </c>
      <c r="G734" s="59" t="s">
        <v>8</v>
      </c>
      <c r="H734" s="59">
        <f t="shared" si="72"/>
        <v>0</v>
      </c>
    </row>
    <row r="735" spans="1:8">
      <c r="A735" s="61" t="e">
        <f>#REF!</f>
        <v>#REF!</v>
      </c>
      <c r="B735" s="57" t="e">
        <f t="shared" si="68"/>
        <v>#VALUE!</v>
      </c>
      <c r="C735" s="57" t="s">
        <v>101</v>
      </c>
      <c r="D735" s="58">
        <f t="shared" si="69"/>
        <v>0</v>
      </c>
      <c r="E735" s="77">
        <f t="shared" si="70"/>
        <v>0</v>
      </c>
      <c r="F735" s="79">
        <f t="shared" si="71"/>
        <v>0</v>
      </c>
      <c r="G735" s="59" t="s">
        <v>8</v>
      </c>
      <c r="H735" s="59">
        <f t="shared" si="72"/>
        <v>0</v>
      </c>
    </row>
    <row r="736" spans="1:8">
      <c r="A736" s="61" t="e">
        <f>#REF!</f>
        <v>#REF!</v>
      </c>
      <c r="B736" s="57" t="e">
        <f t="shared" si="68"/>
        <v>#VALUE!</v>
      </c>
      <c r="C736" s="57" t="s">
        <v>101</v>
      </c>
      <c r="D736" s="58">
        <f t="shared" si="69"/>
        <v>0</v>
      </c>
      <c r="E736" s="77">
        <f t="shared" si="70"/>
        <v>0</v>
      </c>
      <c r="F736" s="79">
        <f t="shared" si="71"/>
        <v>0</v>
      </c>
      <c r="G736" s="59" t="s">
        <v>8</v>
      </c>
      <c r="H736" s="59">
        <f t="shared" si="72"/>
        <v>0</v>
      </c>
    </row>
    <row r="737" spans="1:8">
      <c r="A737" s="61" t="e">
        <f>#REF!</f>
        <v>#REF!</v>
      </c>
      <c r="B737" s="57" t="e">
        <f t="shared" si="68"/>
        <v>#VALUE!</v>
      </c>
      <c r="C737" s="57" t="s">
        <v>101</v>
      </c>
      <c r="D737" s="58">
        <f t="shared" si="69"/>
        <v>0</v>
      </c>
      <c r="E737" s="77">
        <f t="shared" si="70"/>
        <v>0</v>
      </c>
      <c r="F737" s="79">
        <f t="shared" si="71"/>
        <v>0</v>
      </c>
      <c r="G737" s="59" t="s">
        <v>8</v>
      </c>
      <c r="H737" s="59">
        <f t="shared" si="72"/>
        <v>0</v>
      </c>
    </row>
    <row r="738" spans="1:8">
      <c r="A738" s="61" t="e">
        <f>#REF!</f>
        <v>#REF!</v>
      </c>
      <c r="B738" s="57" t="e">
        <f t="shared" si="68"/>
        <v>#VALUE!</v>
      </c>
      <c r="C738" s="57" t="s">
        <v>101</v>
      </c>
      <c r="D738" s="58">
        <f t="shared" si="69"/>
        <v>0</v>
      </c>
      <c r="E738" s="77">
        <f t="shared" si="70"/>
        <v>0</v>
      </c>
      <c r="F738" s="79">
        <f t="shared" si="71"/>
        <v>0</v>
      </c>
      <c r="G738" s="59" t="s">
        <v>8</v>
      </c>
      <c r="H738" s="59">
        <f t="shared" si="72"/>
        <v>0</v>
      </c>
    </row>
    <row r="739" spans="1:8">
      <c r="A739" s="61" t="e">
        <f>#REF!</f>
        <v>#REF!</v>
      </c>
      <c r="B739" s="57" t="e">
        <f t="shared" si="68"/>
        <v>#VALUE!</v>
      </c>
      <c r="C739" s="57" t="s">
        <v>101</v>
      </c>
      <c r="D739" s="58">
        <f t="shared" si="69"/>
        <v>0</v>
      </c>
      <c r="E739" s="77">
        <f t="shared" si="70"/>
        <v>0</v>
      </c>
      <c r="F739" s="79">
        <f t="shared" si="71"/>
        <v>0</v>
      </c>
      <c r="G739" s="59" t="s">
        <v>8</v>
      </c>
      <c r="H739" s="59">
        <f t="shared" si="72"/>
        <v>0</v>
      </c>
    </row>
    <row r="740" spans="1:8">
      <c r="A740" s="61" t="e">
        <f>#REF!</f>
        <v>#REF!</v>
      </c>
      <c r="B740" s="57" t="e">
        <f t="shared" si="68"/>
        <v>#VALUE!</v>
      </c>
      <c r="C740" s="57" t="s">
        <v>101</v>
      </c>
      <c r="D740" s="58">
        <f t="shared" si="69"/>
        <v>0</v>
      </c>
      <c r="E740" s="77">
        <f t="shared" si="70"/>
        <v>0</v>
      </c>
      <c r="F740" s="79">
        <f t="shared" si="71"/>
        <v>0</v>
      </c>
      <c r="G740" s="59" t="s">
        <v>8</v>
      </c>
      <c r="H740" s="59">
        <f t="shared" si="72"/>
        <v>0</v>
      </c>
    </row>
    <row r="741" spans="1:8">
      <c r="A741" s="61" t="e">
        <f>#REF!</f>
        <v>#REF!</v>
      </c>
      <c r="B741" s="57" t="e">
        <f t="shared" si="68"/>
        <v>#VALUE!</v>
      </c>
      <c r="C741" s="57" t="s">
        <v>101</v>
      </c>
      <c r="D741" s="58">
        <f t="shared" si="69"/>
        <v>0</v>
      </c>
      <c r="E741" s="77">
        <f t="shared" si="70"/>
        <v>0</v>
      </c>
      <c r="F741" s="79">
        <f t="shared" si="71"/>
        <v>0</v>
      </c>
      <c r="G741" s="59" t="s">
        <v>8</v>
      </c>
      <c r="H741" s="59">
        <f t="shared" si="72"/>
        <v>0</v>
      </c>
    </row>
    <row r="742" spans="1:8">
      <c r="A742" s="61" t="e">
        <f>#REF!</f>
        <v>#REF!</v>
      </c>
      <c r="B742" s="57" t="e">
        <f t="shared" si="68"/>
        <v>#VALUE!</v>
      </c>
      <c r="C742" s="57" t="s">
        <v>101</v>
      </c>
      <c r="D742" s="58">
        <f t="shared" si="69"/>
        <v>0</v>
      </c>
      <c r="E742" s="77">
        <f t="shared" si="70"/>
        <v>0</v>
      </c>
      <c r="F742" s="79">
        <f t="shared" si="71"/>
        <v>0</v>
      </c>
      <c r="G742" s="59" t="s">
        <v>8</v>
      </c>
      <c r="H742" s="59">
        <f t="shared" si="72"/>
        <v>0</v>
      </c>
    </row>
    <row r="743" spans="1:8">
      <c r="A743" s="61" t="e">
        <f>#REF!</f>
        <v>#REF!</v>
      </c>
      <c r="B743" s="57" t="e">
        <f t="shared" si="68"/>
        <v>#VALUE!</v>
      </c>
      <c r="C743" s="57" t="s">
        <v>101</v>
      </c>
      <c r="D743" s="58">
        <f t="shared" si="69"/>
        <v>0</v>
      </c>
      <c r="E743" s="77">
        <f t="shared" si="70"/>
        <v>0</v>
      </c>
      <c r="F743" s="79">
        <f t="shared" si="71"/>
        <v>0</v>
      </c>
      <c r="G743" s="59" t="s">
        <v>8</v>
      </c>
      <c r="H743" s="59">
        <f t="shared" si="72"/>
        <v>0</v>
      </c>
    </row>
    <row r="744" spans="1:8">
      <c r="A744" s="61" t="e">
        <f>#REF!</f>
        <v>#REF!</v>
      </c>
      <c r="B744" s="57" t="e">
        <f t="shared" si="68"/>
        <v>#VALUE!</v>
      </c>
      <c r="C744" s="57" t="s">
        <v>101</v>
      </c>
      <c r="D744" s="58">
        <f t="shared" si="69"/>
        <v>0</v>
      </c>
      <c r="E744" s="77">
        <f t="shared" si="70"/>
        <v>0</v>
      </c>
      <c r="F744" s="79">
        <f t="shared" si="71"/>
        <v>0</v>
      </c>
      <c r="G744" s="59" t="s">
        <v>8</v>
      </c>
      <c r="H744" s="59">
        <f t="shared" si="72"/>
        <v>0</v>
      </c>
    </row>
    <row r="745" spans="1:8">
      <c r="A745" s="61" t="e">
        <f>#REF!</f>
        <v>#REF!</v>
      </c>
      <c r="B745" s="57" t="e">
        <f t="shared" si="68"/>
        <v>#VALUE!</v>
      </c>
      <c r="C745" s="57" t="s">
        <v>101</v>
      </c>
      <c r="D745" s="58">
        <f t="shared" si="69"/>
        <v>0</v>
      </c>
      <c r="E745" s="77">
        <f t="shared" si="70"/>
        <v>0</v>
      </c>
      <c r="F745" s="79">
        <f t="shared" si="71"/>
        <v>0</v>
      </c>
      <c r="G745" s="59" t="s">
        <v>8</v>
      </c>
      <c r="H745" s="59">
        <f t="shared" si="72"/>
        <v>0</v>
      </c>
    </row>
    <row r="746" spans="1:8">
      <c r="A746" s="61" t="e">
        <f>#REF!</f>
        <v>#REF!</v>
      </c>
      <c r="B746" s="57" t="e">
        <f t="shared" si="68"/>
        <v>#VALUE!</v>
      </c>
      <c r="C746" s="57" t="s">
        <v>101</v>
      </c>
      <c r="D746" s="58">
        <f t="shared" si="69"/>
        <v>0</v>
      </c>
      <c r="E746" s="77">
        <f t="shared" si="70"/>
        <v>0</v>
      </c>
      <c r="F746" s="79">
        <f t="shared" si="71"/>
        <v>0</v>
      </c>
      <c r="G746" s="59" t="s">
        <v>8</v>
      </c>
      <c r="H746" s="59">
        <f t="shared" si="72"/>
        <v>0</v>
      </c>
    </row>
    <row r="747" spans="1:8">
      <c r="A747" s="61" t="e">
        <f>#REF!</f>
        <v>#REF!</v>
      </c>
      <c r="B747" s="57" t="e">
        <f t="shared" si="68"/>
        <v>#VALUE!</v>
      </c>
      <c r="C747" s="57" t="s">
        <v>101</v>
      </c>
      <c r="D747" s="58">
        <f t="shared" si="69"/>
        <v>0</v>
      </c>
      <c r="E747" s="77">
        <f t="shared" si="70"/>
        <v>0</v>
      </c>
      <c r="F747" s="79">
        <f t="shared" si="71"/>
        <v>0</v>
      </c>
      <c r="G747" s="59" t="s">
        <v>8</v>
      </c>
      <c r="H747" s="59">
        <f t="shared" si="72"/>
        <v>0</v>
      </c>
    </row>
    <row r="748" spans="1:8">
      <c r="A748" s="61" t="e">
        <f>#REF!</f>
        <v>#REF!</v>
      </c>
      <c r="B748" s="57" t="e">
        <f t="shared" si="68"/>
        <v>#VALUE!</v>
      </c>
      <c r="C748" s="57" t="s">
        <v>101</v>
      </c>
      <c r="D748" s="58">
        <f t="shared" si="69"/>
        <v>0</v>
      </c>
      <c r="E748" s="77">
        <f t="shared" si="70"/>
        <v>0</v>
      </c>
      <c r="F748" s="79">
        <f t="shared" si="71"/>
        <v>0</v>
      </c>
      <c r="G748" s="59" t="s">
        <v>8</v>
      </c>
      <c r="H748" s="59">
        <f t="shared" si="72"/>
        <v>0</v>
      </c>
    </row>
    <row r="749" spans="1:8">
      <c r="A749" s="61" t="e">
        <f>#REF!</f>
        <v>#REF!</v>
      </c>
      <c r="B749" s="57" t="e">
        <f t="shared" ref="B749:B812" si="73">MID(O749,FIND(" ",O749)+1,8)</f>
        <v>#VALUE!</v>
      </c>
      <c r="C749" s="57" t="s">
        <v>101</v>
      </c>
      <c r="D749" s="58">
        <f t="shared" ref="D749:D812" si="74">L749</f>
        <v>0</v>
      </c>
      <c r="E749" s="77">
        <f t="shared" ref="E749:E812" si="75">M749</f>
        <v>0</v>
      </c>
      <c r="F749" s="79">
        <f t="shared" ref="F749:F812" si="76">(D749*E749)</f>
        <v>0</v>
      </c>
      <c r="G749" s="59" t="s">
        <v>8</v>
      </c>
      <c r="H749" s="59">
        <f t="shared" ref="H749:H812" si="77">Q749</f>
        <v>0</v>
      </c>
    </row>
    <row r="750" spans="1:8">
      <c r="A750" s="61" t="e">
        <f>#REF!</f>
        <v>#REF!</v>
      </c>
      <c r="B750" s="57" t="e">
        <f t="shared" si="73"/>
        <v>#VALUE!</v>
      </c>
      <c r="C750" s="57" t="s">
        <v>101</v>
      </c>
      <c r="D750" s="58">
        <f t="shared" si="74"/>
        <v>0</v>
      </c>
      <c r="E750" s="77">
        <f t="shared" si="75"/>
        <v>0</v>
      </c>
      <c r="F750" s="79">
        <f t="shared" si="76"/>
        <v>0</v>
      </c>
      <c r="G750" s="59" t="s">
        <v>8</v>
      </c>
      <c r="H750" s="59">
        <f t="shared" si="77"/>
        <v>0</v>
      </c>
    </row>
    <row r="751" spans="1:8">
      <c r="A751" s="61" t="e">
        <f>#REF!</f>
        <v>#REF!</v>
      </c>
      <c r="B751" s="57" t="e">
        <f t="shared" si="73"/>
        <v>#VALUE!</v>
      </c>
      <c r="C751" s="57" t="s">
        <v>101</v>
      </c>
      <c r="D751" s="58">
        <f t="shared" si="74"/>
        <v>0</v>
      </c>
      <c r="E751" s="77">
        <f t="shared" si="75"/>
        <v>0</v>
      </c>
      <c r="F751" s="79">
        <f t="shared" si="76"/>
        <v>0</v>
      </c>
      <c r="G751" s="59" t="s">
        <v>8</v>
      </c>
      <c r="H751" s="59">
        <f t="shared" si="77"/>
        <v>0</v>
      </c>
    </row>
    <row r="752" spans="1:8">
      <c r="A752" s="61" t="e">
        <f>#REF!</f>
        <v>#REF!</v>
      </c>
      <c r="B752" s="57" t="e">
        <f t="shared" si="73"/>
        <v>#VALUE!</v>
      </c>
      <c r="C752" s="57" t="s">
        <v>101</v>
      </c>
      <c r="D752" s="58">
        <f t="shared" si="74"/>
        <v>0</v>
      </c>
      <c r="E752" s="77">
        <f t="shared" si="75"/>
        <v>0</v>
      </c>
      <c r="F752" s="79">
        <f t="shared" si="76"/>
        <v>0</v>
      </c>
      <c r="G752" s="59" t="s">
        <v>8</v>
      </c>
      <c r="H752" s="59">
        <f t="shared" si="77"/>
        <v>0</v>
      </c>
    </row>
    <row r="753" spans="1:8">
      <c r="A753" s="61" t="e">
        <f>#REF!</f>
        <v>#REF!</v>
      </c>
      <c r="B753" s="57" t="e">
        <f t="shared" si="73"/>
        <v>#VALUE!</v>
      </c>
      <c r="C753" s="57" t="s">
        <v>101</v>
      </c>
      <c r="D753" s="58">
        <f t="shared" si="74"/>
        <v>0</v>
      </c>
      <c r="E753" s="77">
        <f t="shared" si="75"/>
        <v>0</v>
      </c>
      <c r="F753" s="79">
        <f t="shared" si="76"/>
        <v>0</v>
      </c>
      <c r="G753" s="59" t="s">
        <v>8</v>
      </c>
      <c r="H753" s="59">
        <f t="shared" si="77"/>
        <v>0</v>
      </c>
    </row>
    <row r="754" spans="1:8">
      <c r="A754" s="61" t="e">
        <f>#REF!</f>
        <v>#REF!</v>
      </c>
      <c r="B754" s="57" t="e">
        <f t="shared" si="73"/>
        <v>#VALUE!</v>
      </c>
      <c r="C754" s="57" t="s">
        <v>101</v>
      </c>
      <c r="D754" s="58">
        <f t="shared" si="74"/>
        <v>0</v>
      </c>
      <c r="E754" s="77">
        <f t="shared" si="75"/>
        <v>0</v>
      </c>
      <c r="F754" s="79">
        <f t="shared" si="76"/>
        <v>0</v>
      </c>
      <c r="G754" s="59" t="s">
        <v>8</v>
      </c>
      <c r="H754" s="59">
        <f t="shared" si="77"/>
        <v>0</v>
      </c>
    </row>
    <row r="755" spans="1:8">
      <c r="A755" s="61" t="e">
        <f>#REF!</f>
        <v>#REF!</v>
      </c>
      <c r="B755" s="57" t="e">
        <f t="shared" si="73"/>
        <v>#VALUE!</v>
      </c>
      <c r="C755" s="57" t="s">
        <v>101</v>
      </c>
      <c r="D755" s="58">
        <f t="shared" si="74"/>
        <v>0</v>
      </c>
      <c r="E755" s="77">
        <f t="shared" si="75"/>
        <v>0</v>
      </c>
      <c r="F755" s="79">
        <f t="shared" si="76"/>
        <v>0</v>
      </c>
      <c r="G755" s="59" t="s">
        <v>8</v>
      </c>
      <c r="H755" s="59">
        <f t="shared" si="77"/>
        <v>0</v>
      </c>
    </row>
    <row r="756" spans="1:8">
      <c r="A756" s="61" t="e">
        <f>#REF!</f>
        <v>#REF!</v>
      </c>
      <c r="B756" s="57" t="e">
        <f t="shared" si="73"/>
        <v>#VALUE!</v>
      </c>
      <c r="C756" s="57" t="s">
        <v>101</v>
      </c>
      <c r="D756" s="58">
        <f t="shared" si="74"/>
        <v>0</v>
      </c>
      <c r="E756" s="77">
        <f t="shared" si="75"/>
        <v>0</v>
      </c>
      <c r="F756" s="79">
        <f t="shared" si="76"/>
        <v>0</v>
      </c>
      <c r="G756" s="59" t="s">
        <v>8</v>
      </c>
      <c r="H756" s="59">
        <f t="shared" si="77"/>
        <v>0</v>
      </c>
    </row>
    <row r="757" spans="1:8">
      <c r="A757" s="61" t="e">
        <f>#REF!</f>
        <v>#REF!</v>
      </c>
      <c r="B757" s="57" t="e">
        <f t="shared" si="73"/>
        <v>#VALUE!</v>
      </c>
      <c r="C757" s="57" t="s">
        <v>101</v>
      </c>
      <c r="D757" s="58">
        <f t="shared" si="74"/>
        <v>0</v>
      </c>
      <c r="E757" s="77">
        <f t="shared" si="75"/>
        <v>0</v>
      </c>
      <c r="F757" s="79">
        <f t="shared" si="76"/>
        <v>0</v>
      </c>
      <c r="G757" s="59" t="s">
        <v>8</v>
      </c>
      <c r="H757" s="59">
        <f t="shared" si="77"/>
        <v>0</v>
      </c>
    </row>
    <row r="758" spans="1:8">
      <c r="A758" s="61" t="e">
        <f>#REF!</f>
        <v>#REF!</v>
      </c>
      <c r="B758" s="57" t="e">
        <f t="shared" si="73"/>
        <v>#VALUE!</v>
      </c>
      <c r="C758" s="57" t="s">
        <v>101</v>
      </c>
      <c r="D758" s="58">
        <f t="shared" si="74"/>
        <v>0</v>
      </c>
      <c r="E758" s="77">
        <f t="shared" si="75"/>
        <v>0</v>
      </c>
      <c r="F758" s="79">
        <f t="shared" si="76"/>
        <v>0</v>
      </c>
      <c r="G758" s="59" t="s">
        <v>8</v>
      </c>
      <c r="H758" s="59">
        <f t="shared" si="77"/>
        <v>0</v>
      </c>
    </row>
    <row r="759" spans="1:8">
      <c r="A759" s="61" t="e">
        <f>#REF!</f>
        <v>#REF!</v>
      </c>
      <c r="B759" s="57" t="e">
        <f t="shared" si="73"/>
        <v>#VALUE!</v>
      </c>
      <c r="C759" s="57" t="s">
        <v>101</v>
      </c>
      <c r="D759" s="58">
        <f t="shared" si="74"/>
        <v>0</v>
      </c>
      <c r="E759" s="77">
        <f t="shared" si="75"/>
        <v>0</v>
      </c>
      <c r="F759" s="79">
        <f t="shared" si="76"/>
        <v>0</v>
      </c>
      <c r="G759" s="59" t="s">
        <v>8</v>
      </c>
      <c r="H759" s="59">
        <f t="shared" si="77"/>
        <v>0</v>
      </c>
    </row>
    <row r="760" spans="1:8">
      <c r="A760" s="61" t="e">
        <f>#REF!</f>
        <v>#REF!</v>
      </c>
      <c r="B760" s="57" t="e">
        <f t="shared" si="73"/>
        <v>#VALUE!</v>
      </c>
      <c r="C760" s="57" t="s">
        <v>101</v>
      </c>
      <c r="D760" s="58">
        <f t="shared" si="74"/>
        <v>0</v>
      </c>
      <c r="E760" s="77">
        <f t="shared" si="75"/>
        <v>0</v>
      </c>
      <c r="F760" s="79">
        <f t="shared" si="76"/>
        <v>0</v>
      </c>
      <c r="G760" s="59" t="s">
        <v>8</v>
      </c>
      <c r="H760" s="59">
        <f t="shared" si="77"/>
        <v>0</v>
      </c>
    </row>
    <row r="761" spans="1:8">
      <c r="A761" s="61" t="e">
        <f>#REF!</f>
        <v>#REF!</v>
      </c>
      <c r="B761" s="57" t="e">
        <f t="shared" si="73"/>
        <v>#VALUE!</v>
      </c>
      <c r="C761" s="57" t="s">
        <v>101</v>
      </c>
      <c r="D761" s="58">
        <f t="shared" si="74"/>
        <v>0</v>
      </c>
      <c r="E761" s="77">
        <f t="shared" si="75"/>
        <v>0</v>
      </c>
      <c r="F761" s="79">
        <f t="shared" si="76"/>
        <v>0</v>
      </c>
      <c r="G761" s="59" t="s">
        <v>8</v>
      </c>
      <c r="H761" s="59">
        <f t="shared" si="77"/>
        <v>0</v>
      </c>
    </row>
    <row r="762" spans="1:8">
      <c r="A762" s="61" t="e">
        <f>#REF!</f>
        <v>#REF!</v>
      </c>
      <c r="B762" s="57" t="e">
        <f t="shared" si="73"/>
        <v>#VALUE!</v>
      </c>
      <c r="C762" s="57" t="s">
        <v>101</v>
      </c>
      <c r="D762" s="58">
        <f t="shared" si="74"/>
        <v>0</v>
      </c>
      <c r="E762" s="77">
        <f t="shared" si="75"/>
        <v>0</v>
      </c>
      <c r="F762" s="79">
        <f t="shared" si="76"/>
        <v>0</v>
      </c>
      <c r="G762" s="59" t="s">
        <v>8</v>
      </c>
      <c r="H762" s="59">
        <f t="shared" si="77"/>
        <v>0</v>
      </c>
    </row>
    <row r="763" spans="1:8">
      <c r="A763" s="61" t="e">
        <f>#REF!</f>
        <v>#REF!</v>
      </c>
      <c r="B763" s="57" t="e">
        <f t="shared" si="73"/>
        <v>#VALUE!</v>
      </c>
      <c r="C763" s="57" t="s">
        <v>101</v>
      </c>
      <c r="D763" s="58">
        <f t="shared" si="74"/>
        <v>0</v>
      </c>
      <c r="E763" s="77">
        <f t="shared" si="75"/>
        <v>0</v>
      </c>
      <c r="F763" s="79">
        <f t="shared" si="76"/>
        <v>0</v>
      </c>
      <c r="G763" s="59" t="s">
        <v>8</v>
      </c>
      <c r="H763" s="59">
        <f t="shared" si="77"/>
        <v>0</v>
      </c>
    </row>
    <row r="764" spans="1:8">
      <c r="A764" s="61" t="e">
        <f>#REF!</f>
        <v>#REF!</v>
      </c>
      <c r="B764" s="57" t="e">
        <f t="shared" si="73"/>
        <v>#VALUE!</v>
      </c>
      <c r="C764" s="57" t="s">
        <v>101</v>
      </c>
      <c r="D764" s="58">
        <f t="shared" si="74"/>
        <v>0</v>
      </c>
      <c r="E764" s="77">
        <f t="shared" si="75"/>
        <v>0</v>
      </c>
      <c r="F764" s="79">
        <f t="shared" si="76"/>
        <v>0</v>
      </c>
      <c r="G764" s="59" t="s">
        <v>8</v>
      </c>
      <c r="H764" s="59">
        <f t="shared" si="77"/>
        <v>0</v>
      </c>
    </row>
    <row r="765" spans="1:8">
      <c r="A765" s="61" t="e">
        <f>#REF!</f>
        <v>#REF!</v>
      </c>
      <c r="B765" s="57" t="e">
        <f t="shared" si="73"/>
        <v>#VALUE!</v>
      </c>
      <c r="C765" s="57" t="s">
        <v>101</v>
      </c>
      <c r="D765" s="58">
        <f t="shared" si="74"/>
        <v>0</v>
      </c>
      <c r="E765" s="77">
        <f t="shared" si="75"/>
        <v>0</v>
      </c>
      <c r="F765" s="79">
        <f t="shared" si="76"/>
        <v>0</v>
      </c>
      <c r="G765" s="59" t="s">
        <v>8</v>
      </c>
      <c r="H765" s="59">
        <f t="shared" si="77"/>
        <v>0</v>
      </c>
    </row>
    <row r="766" spans="1:8">
      <c r="A766" s="61" t="e">
        <f>#REF!</f>
        <v>#REF!</v>
      </c>
      <c r="B766" s="57" t="e">
        <f t="shared" si="73"/>
        <v>#VALUE!</v>
      </c>
      <c r="C766" s="57" t="s">
        <v>101</v>
      </c>
      <c r="D766" s="58">
        <f t="shared" si="74"/>
        <v>0</v>
      </c>
      <c r="E766" s="77">
        <f t="shared" si="75"/>
        <v>0</v>
      </c>
      <c r="F766" s="79">
        <f t="shared" si="76"/>
        <v>0</v>
      </c>
      <c r="G766" s="59" t="s">
        <v>8</v>
      </c>
      <c r="H766" s="59">
        <f t="shared" si="77"/>
        <v>0</v>
      </c>
    </row>
    <row r="767" spans="1:8">
      <c r="A767" s="61" t="e">
        <f>#REF!</f>
        <v>#REF!</v>
      </c>
      <c r="B767" s="57" t="e">
        <f t="shared" si="73"/>
        <v>#VALUE!</v>
      </c>
      <c r="C767" s="57" t="s">
        <v>101</v>
      </c>
      <c r="D767" s="58">
        <f t="shared" si="74"/>
        <v>0</v>
      </c>
      <c r="E767" s="77">
        <f t="shared" si="75"/>
        <v>0</v>
      </c>
      <c r="F767" s="79">
        <f t="shared" si="76"/>
        <v>0</v>
      </c>
      <c r="G767" s="59" t="s">
        <v>8</v>
      </c>
      <c r="H767" s="59">
        <f t="shared" si="77"/>
        <v>0</v>
      </c>
    </row>
    <row r="768" spans="1:8">
      <c r="A768" s="61" t="e">
        <f>#REF!</f>
        <v>#REF!</v>
      </c>
      <c r="B768" s="57" t="e">
        <f t="shared" si="73"/>
        <v>#VALUE!</v>
      </c>
      <c r="C768" s="57" t="s">
        <v>101</v>
      </c>
      <c r="D768" s="58">
        <f t="shared" si="74"/>
        <v>0</v>
      </c>
      <c r="E768" s="77">
        <f t="shared" si="75"/>
        <v>0</v>
      </c>
      <c r="F768" s="79">
        <f t="shared" si="76"/>
        <v>0</v>
      </c>
      <c r="G768" s="59" t="s">
        <v>8</v>
      </c>
      <c r="H768" s="59">
        <f t="shared" si="77"/>
        <v>0</v>
      </c>
    </row>
    <row r="769" spans="1:8">
      <c r="A769" s="61" t="e">
        <f>#REF!</f>
        <v>#REF!</v>
      </c>
      <c r="B769" s="57" t="e">
        <f t="shared" si="73"/>
        <v>#VALUE!</v>
      </c>
      <c r="C769" s="57" t="s">
        <v>101</v>
      </c>
      <c r="D769" s="58">
        <f t="shared" si="74"/>
        <v>0</v>
      </c>
      <c r="E769" s="77">
        <f t="shared" si="75"/>
        <v>0</v>
      </c>
      <c r="F769" s="79">
        <f t="shared" si="76"/>
        <v>0</v>
      </c>
      <c r="G769" s="59" t="s">
        <v>8</v>
      </c>
      <c r="H769" s="59">
        <f t="shared" si="77"/>
        <v>0</v>
      </c>
    </row>
    <row r="770" spans="1:8">
      <c r="A770" s="61" t="e">
        <f>#REF!</f>
        <v>#REF!</v>
      </c>
      <c r="B770" s="57" t="e">
        <f t="shared" si="73"/>
        <v>#VALUE!</v>
      </c>
      <c r="C770" s="57" t="s">
        <v>101</v>
      </c>
      <c r="D770" s="58">
        <f t="shared" si="74"/>
        <v>0</v>
      </c>
      <c r="E770" s="77">
        <f t="shared" si="75"/>
        <v>0</v>
      </c>
      <c r="F770" s="79">
        <f t="shared" si="76"/>
        <v>0</v>
      </c>
      <c r="G770" s="59" t="s">
        <v>8</v>
      </c>
      <c r="H770" s="59">
        <f t="shared" si="77"/>
        <v>0</v>
      </c>
    </row>
    <row r="771" spans="1:8">
      <c r="A771" s="61" t="e">
        <f>#REF!</f>
        <v>#REF!</v>
      </c>
      <c r="B771" s="57" t="e">
        <f t="shared" si="73"/>
        <v>#VALUE!</v>
      </c>
      <c r="C771" s="57" t="s">
        <v>101</v>
      </c>
      <c r="D771" s="58">
        <f t="shared" si="74"/>
        <v>0</v>
      </c>
      <c r="E771" s="77">
        <f t="shared" si="75"/>
        <v>0</v>
      </c>
      <c r="F771" s="79">
        <f t="shared" si="76"/>
        <v>0</v>
      </c>
      <c r="G771" s="59" t="s">
        <v>8</v>
      </c>
      <c r="H771" s="59">
        <f t="shared" si="77"/>
        <v>0</v>
      </c>
    </row>
    <row r="772" spans="1:8">
      <c r="A772" s="61" t="e">
        <f>#REF!</f>
        <v>#REF!</v>
      </c>
      <c r="B772" s="57" t="e">
        <f t="shared" si="73"/>
        <v>#VALUE!</v>
      </c>
      <c r="C772" s="57" t="s">
        <v>101</v>
      </c>
      <c r="D772" s="58">
        <f t="shared" si="74"/>
        <v>0</v>
      </c>
      <c r="E772" s="77">
        <f t="shared" si="75"/>
        <v>0</v>
      </c>
      <c r="F772" s="79">
        <f t="shared" si="76"/>
        <v>0</v>
      </c>
      <c r="G772" s="59" t="s">
        <v>8</v>
      </c>
      <c r="H772" s="59">
        <f t="shared" si="77"/>
        <v>0</v>
      </c>
    </row>
    <row r="773" spans="1:8">
      <c r="A773" s="61" t="e">
        <f>#REF!</f>
        <v>#REF!</v>
      </c>
      <c r="B773" s="57" t="e">
        <f t="shared" si="73"/>
        <v>#VALUE!</v>
      </c>
      <c r="C773" s="57" t="s">
        <v>101</v>
      </c>
      <c r="D773" s="58">
        <f t="shared" si="74"/>
        <v>0</v>
      </c>
      <c r="E773" s="77">
        <f t="shared" si="75"/>
        <v>0</v>
      </c>
      <c r="F773" s="79">
        <f t="shared" si="76"/>
        <v>0</v>
      </c>
      <c r="G773" s="59" t="s">
        <v>8</v>
      </c>
      <c r="H773" s="59">
        <f t="shared" si="77"/>
        <v>0</v>
      </c>
    </row>
    <row r="774" spans="1:8">
      <c r="A774" s="61" t="e">
        <f>#REF!</f>
        <v>#REF!</v>
      </c>
      <c r="B774" s="57" t="e">
        <f t="shared" si="73"/>
        <v>#VALUE!</v>
      </c>
      <c r="C774" s="57" t="s">
        <v>101</v>
      </c>
      <c r="D774" s="58">
        <f t="shared" si="74"/>
        <v>0</v>
      </c>
      <c r="E774" s="77">
        <f t="shared" si="75"/>
        <v>0</v>
      </c>
      <c r="F774" s="79">
        <f t="shared" si="76"/>
        <v>0</v>
      </c>
      <c r="G774" s="59" t="s">
        <v>8</v>
      </c>
      <c r="H774" s="59">
        <f t="shared" si="77"/>
        <v>0</v>
      </c>
    </row>
    <row r="775" spans="1:8">
      <c r="A775" s="61" t="e">
        <f>#REF!</f>
        <v>#REF!</v>
      </c>
      <c r="B775" s="57" t="e">
        <f t="shared" si="73"/>
        <v>#VALUE!</v>
      </c>
      <c r="C775" s="57" t="s">
        <v>101</v>
      </c>
      <c r="D775" s="58">
        <f t="shared" si="74"/>
        <v>0</v>
      </c>
      <c r="E775" s="77">
        <f t="shared" si="75"/>
        <v>0</v>
      </c>
      <c r="F775" s="79">
        <f t="shared" si="76"/>
        <v>0</v>
      </c>
      <c r="G775" s="59" t="s">
        <v>8</v>
      </c>
      <c r="H775" s="59">
        <f t="shared" si="77"/>
        <v>0</v>
      </c>
    </row>
    <row r="776" spans="1:8">
      <c r="A776" s="61" t="e">
        <f>#REF!</f>
        <v>#REF!</v>
      </c>
      <c r="B776" s="57" t="e">
        <f t="shared" si="73"/>
        <v>#VALUE!</v>
      </c>
      <c r="C776" s="57" t="s">
        <v>101</v>
      </c>
      <c r="D776" s="58">
        <f t="shared" si="74"/>
        <v>0</v>
      </c>
      <c r="E776" s="77">
        <f t="shared" si="75"/>
        <v>0</v>
      </c>
      <c r="F776" s="79">
        <f t="shared" si="76"/>
        <v>0</v>
      </c>
      <c r="G776" s="59" t="s">
        <v>8</v>
      </c>
      <c r="H776" s="59">
        <f t="shared" si="77"/>
        <v>0</v>
      </c>
    </row>
    <row r="777" spans="1:8">
      <c r="A777" s="61" t="e">
        <f>#REF!</f>
        <v>#REF!</v>
      </c>
      <c r="B777" s="57" t="e">
        <f t="shared" si="73"/>
        <v>#VALUE!</v>
      </c>
      <c r="C777" s="57" t="s">
        <v>101</v>
      </c>
      <c r="D777" s="58">
        <f t="shared" si="74"/>
        <v>0</v>
      </c>
      <c r="E777" s="77">
        <f t="shared" si="75"/>
        <v>0</v>
      </c>
      <c r="F777" s="79">
        <f t="shared" si="76"/>
        <v>0</v>
      </c>
      <c r="G777" s="59" t="s">
        <v>8</v>
      </c>
      <c r="H777" s="59">
        <f t="shared" si="77"/>
        <v>0</v>
      </c>
    </row>
    <row r="778" spans="1:8">
      <c r="A778" s="61" t="e">
        <f>#REF!</f>
        <v>#REF!</v>
      </c>
      <c r="B778" s="57" t="e">
        <f t="shared" si="73"/>
        <v>#VALUE!</v>
      </c>
      <c r="C778" s="57" t="s">
        <v>101</v>
      </c>
      <c r="D778" s="58">
        <f t="shared" si="74"/>
        <v>0</v>
      </c>
      <c r="E778" s="77">
        <f t="shared" si="75"/>
        <v>0</v>
      </c>
      <c r="F778" s="79">
        <f t="shared" si="76"/>
        <v>0</v>
      </c>
      <c r="G778" s="59" t="s">
        <v>8</v>
      </c>
      <c r="H778" s="59">
        <f t="shared" si="77"/>
        <v>0</v>
      </c>
    </row>
    <row r="779" spans="1:8">
      <c r="A779" s="61" t="e">
        <f>#REF!</f>
        <v>#REF!</v>
      </c>
      <c r="B779" s="57" t="e">
        <f t="shared" si="73"/>
        <v>#VALUE!</v>
      </c>
      <c r="C779" s="57" t="s">
        <v>101</v>
      </c>
      <c r="D779" s="58">
        <f t="shared" si="74"/>
        <v>0</v>
      </c>
      <c r="E779" s="77">
        <f t="shared" si="75"/>
        <v>0</v>
      </c>
      <c r="F779" s="79">
        <f t="shared" si="76"/>
        <v>0</v>
      </c>
      <c r="G779" s="59" t="s">
        <v>8</v>
      </c>
      <c r="H779" s="59">
        <f t="shared" si="77"/>
        <v>0</v>
      </c>
    </row>
    <row r="780" spans="1:8">
      <c r="A780" s="61" t="e">
        <f>#REF!</f>
        <v>#REF!</v>
      </c>
      <c r="B780" s="57" t="e">
        <f t="shared" si="73"/>
        <v>#VALUE!</v>
      </c>
      <c r="C780" s="57" t="s">
        <v>101</v>
      </c>
      <c r="D780" s="58">
        <f t="shared" si="74"/>
        <v>0</v>
      </c>
      <c r="E780" s="77">
        <f t="shared" si="75"/>
        <v>0</v>
      </c>
      <c r="F780" s="79">
        <f t="shared" si="76"/>
        <v>0</v>
      </c>
      <c r="G780" s="59" t="s">
        <v>8</v>
      </c>
      <c r="H780" s="59">
        <f t="shared" si="77"/>
        <v>0</v>
      </c>
    </row>
    <row r="781" spans="1:8">
      <c r="A781" s="61" t="e">
        <f>#REF!</f>
        <v>#REF!</v>
      </c>
      <c r="B781" s="57" t="e">
        <f t="shared" si="73"/>
        <v>#VALUE!</v>
      </c>
      <c r="C781" s="57" t="s">
        <v>101</v>
      </c>
      <c r="D781" s="58">
        <f t="shared" si="74"/>
        <v>0</v>
      </c>
      <c r="E781" s="77">
        <f t="shared" si="75"/>
        <v>0</v>
      </c>
      <c r="F781" s="79">
        <f t="shared" si="76"/>
        <v>0</v>
      </c>
      <c r="G781" s="59" t="s">
        <v>8</v>
      </c>
      <c r="H781" s="59">
        <f t="shared" si="77"/>
        <v>0</v>
      </c>
    </row>
    <row r="782" spans="1:8">
      <c r="A782" s="61" t="e">
        <f>#REF!</f>
        <v>#REF!</v>
      </c>
      <c r="B782" s="57" t="e">
        <f t="shared" si="73"/>
        <v>#VALUE!</v>
      </c>
      <c r="C782" s="57" t="s">
        <v>101</v>
      </c>
      <c r="D782" s="58">
        <f t="shared" si="74"/>
        <v>0</v>
      </c>
      <c r="E782" s="77">
        <f t="shared" si="75"/>
        <v>0</v>
      </c>
      <c r="F782" s="79">
        <f t="shared" si="76"/>
        <v>0</v>
      </c>
      <c r="G782" s="59" t="s">
        <v>8</v>
      </c>
      <c r="H782" s="59">
        <f t="shared" si="77"/>
        <v>0</v>
      </c>
    </row>
    <row r="783" spans="1:8">
      <c r="A783" s="61" t="e">
        <f>#REF!</f>
        <v>#REF!</v>
      </c>
      <c r="B783" s="57" t="e">
        <f t="shared" si="73"/>
        <v>#VALUE!</v>
      </c>
      <c r="C783" s="57" t="s">
        <v>101</v>
      </c>
      <c r="D783" s="58">
        <f t="shared" si="74"/>
        <v>0</v>
      </c>
      <c r="E783" s="77">
        <f t="shared" si="75"/>
        <v>0</v>
      </c>
      <c r="F783" s="79">
        <f t="shared" si="76"/>
        <v>0</v>
      </c>
      <c r="G783" s="59" t="s">
        <v>8</v>
      </c>
      <c r="H783" s="59">
        <f t="shared" si="77"/>
        <v>0</v>
      </c>
    </row>
    <row r="784" spans="1:8">
      <c r="A784" s="61" t="e">
        <f>#REF!</f>
        <v>#REF!</v>
      </c>
      <c r="B784" s="57" t="e">
        <f t="shared" si="73"/>
        <v>#VALUE!</v>
      </c>
      <c r="C784" s="57" t="s">
        <v>101</v>
      </c>
      <c r="D784" s="58">
        <f t="shared" si="74"/>
        <v>0</v>
      </c>
      <c r="E784" s="77">
        <f t="shared" si="75"/>
        <v>0</v>
      </c>
      <c r="F784" s="79">
        <f t="shared" si="76"/>
        <v>0</v>
      </c>
      <c r="G784" s="59" t="s">
        <v>8</v>
      </c>
      <c r="H784" s="59">
        <f t="shared" si="77"/>
        <v>0</v>
      </c>
    </row>
    <row r="785" spans="1:8">
      <c r="A785" s="61" t="e">
        <f>#REF!</f>
        <v>#REF!</v>
      </c>
      <c r="B785" s="57" t="e">
        <f t="shared" si="73"/>
        <v>#VALUE!</v>
      </c>
      <c r="C785" s="57" t="s">
        <v>101</v>
      </c>
      <c r="D785" s="58">
        <f t="shared" si="74"/>
        <v>0</v>
      </c>
      <c r="E785" s="77">
        <f t="shared" si="75"/>
        <v>0</v>
      </c>
      <c r="F785" s="79">
        <f t="shared" si="76"/>
        <v>0</v>
      </c>
      <c r="G785" s="59" t="s">
        <v>8</v>
      </c>
      <c r="H785" s="59">
        <f t="shared" si="77"/>
        <v>0</v>
      </c>
    </row>
    <row r="786" spans="1:8">
      <c r="A786" s="61" t="e">
        <f>#REF!</f>
        <v>#REF!</v>
      </c>
      <c r="B786" s="57" t="e">
        <f t="shared" si="73"/>
        <v>#VALUE!</v>
      </c>
      <c r="C786" s="57" t="s">
        <v>101</v>
      </c>
      <c r="D786" s="58">
        <f t="shared" si="74"/>
        <v>0</v>
      </c>
      <c r="E786" s="77">
        <f t="shared" si="75"/>
        <v>0</v>
      </c>
      <c r="F786" s="79">
        <f t="shared" si="76"/>
        <v>0</v>
      </c>
      <c r="G786" s="59" t="s">
        <v>8</v>
      </c>
      <c r="H786" s="59">
        <f t="shared" si="77"/>
        <v>0</v>
      </c>
    </row>
    <row r="787" spans="1:8">
      <c r="A787" s="61" t="e">
        <f>#REF!</f>
        <v>#REF!</v>
      </c>
      <c r="B787" s="57" t="e">
        <f t="shared" si="73"/>
        <v>#VALUE!</v>
      </c>
      <c r="C787" s="57" t="s">
        <v>101</v>
      </c>
      <c r="D787" s="58">
        <f t="shared" si="74"/>
        <v>0</v>
      </c>
      <c r="E787" s="77">
        <f t="shared" si="75"/>
        <v>0</v>
      </c>
      <c r="F787" s="79">
        <f t="shared" si="76"/>
        <v>0</v>
      </c>
      <c r="G787" s="59" t="s">
        <v>8</v>
      </c>
      <c r="H787" s="59">
        <f t="shared" si="77"/>
        <v>0</v>
      </c>
    </row>
    <row r="788" spans="1:8">
      <c r="A788" s="61" t="e">
        <f>#REF!</f>
        <v>#REF!</v>
      </c>
      <c r="B788" s="57" t="e">
        <f t="shared" si="73"/>
        <v>#VALUE!</v>
      </c>
      <c r="C788" s="57" t="s">
        <v>101</v>
      </c>
      <c r="D788" s="58">
        <f t="shared" si="74"/>
        <v>0</v>
      </c>
      <c r="E788" s="77">
        <f t="shared" si="75"/>
        <v>0</v>
      </c>
      <c r="F788" s="79">
        <f t="shared" si="76"/>
        <v>0</v>
      </c>
      <c r="G788" s="59" t="s">
        <v>8</v>
      </c>
      <c r="H788" s="59">
        <f t="shared" si="77"/>
        <v>0</v>
      </c>
    </row>
    <row r="789" spans="1:8">
      <c r="A789" s="61" t="e">
        <f>#REF!</f>
        <v>#REF!</v>
      </c>
      <c r="B789" s="57" t="e">
        <f t="shared" si="73"/>
        <v>#VALUE!</v>
      </c>
      <c r="C789" s="57" t="s">
        <v>101</v>
      </c>
      <c r="D789" s="58">
        <f t="shared" si="74"/>
        <v>0</v>
      </c>
      <c r="E789" s="77">
        <f t="shared" si="75"/>
        <v>0</v>
      </c>
      <c r="F789" s="79">
        <f t="shared" si="76"/>
        <v>0</v>
      </c>
      <c r="G789" s="59" t="s">
        <v>8</v>
      </c>
      <c r="H789" s="59">
        <f t="shared" si="77"/>
        <v>0</v>
      </c>
    </row>
    <row r="790" spans="1:8">
      <c r="A790" s="61" t="e">
        <f>#REF!</f>
        <v>#REF!</v>
      </c>
      <c r="B790" s="57" t="e">
        <f t="shared" si="73"/>
        <v>#VALUE!</v>
      </c>
      <c r="C790" s="57" t="s">
        <v>101</v>
      </c>
      <c r="D790" s="58">
        <f t="shared" si="74"/>
        <v>0</v>
      </c>
      <c r="E790" s="77">
        <f t="shared" si="75"/>
        <v>0</v>
      </c>
      <c r="F790" s="79">
        <f t="shared" si="76"/>
        <v>0</v>
      </c>
      <c r="G790" s="59" t="s">
        <v>8</v>
      </c>
      <c r="H790" s="59">
        <f t="shared" si="77"/>
        <v>0</v>
      </c>
    </row>
    <row r="791" spans="1:8">
      <c r="A791" s="61" t="e">
        <f>#REF!</f>
        <v>#REF!</v>
      </c>
      <c r="B791" s="57" t="e">
        <f t="shared" si="73"/>
        <v>#VALUE!</v>
      </c>
      <c r="C791" s="57" t="s">
        <v>101</v>
      </c>
      <c r="D791" s="58">
        <f t="shared" si="74"/>
        <v>0</v>
      </c>
      <c r="E791" s="77">
        <f t="shared" si="75"/>
        <v>0</v>
      </c>
      <c r="F791" s="79">
        <f t="shared" si="76"/>
        <v>0</v>
      </c>
      <c r="G791" s="59" t="s">
        <v>8</v>
      </c>
      <c r="H791" s="59">
        <f t="shared" si="77"/>
        <v>0</v>
      </c>
    </row>
    <row r="792" spans="1:8">
      <c r="A792" s="61" t="e">
        <f>#REF!</f>
        <v>#REF!</v>
      </c>
      <c r="B792" s="57" t="e">
        <f t="shared" si="73"/>
        <v>#VALUE!</v>
      </c>
      <c r="C792" s="57" t="s">
        <v>101</v>
      </c>
      <c r="D792" s="58">
        <f t="shared" si="74"/>
        <v>0</v>
      </c>
      <c r="E792" s="77">
        <f t="shared" si="75"/>
        <v>0</v>
      </c>
      <c r="F792" s="79">
        <f t="shared" si="76"/>
        <v>0</v>
      </c>
      <c r="G792" s="59" t="s">
        <v>8</v>
      </c>
      <c r="H792" s="59">
        <f t="shared" si="77"/>
        <v>0</v>
      </c>
    </row>
    <row r="793" spans="1:8">
      <c r="A793" s="61" t="e">
        <f>#REF!</f>
        <v>#REF!</v>
      </c>
      <c r="B793" s="57" t="e">
        <f t="shared" si="73"/>
        <v>#VALUE!</v>
      </c>
      <c r="C793" s="57" t="s">
        <v>101</v>
      </c>
      <c r="D793" s="58">
        <f t="shared" si="74"/>
        <v>0</v>
      </c>
      <c r="E793" s="77">
        <f t="shared" si="75"/>
        <v>0</v>
      </c>
      <c r="F793" s="79">
        <f t="shared" si="76"/>
        <v>0</v>
      </c>
      <c r="G793" s="59" t="s">
        <v>8</v>
      </c>
      <c r="H793" s="59">
        <f t="shared" si="77"/>
        <v>0</v>
      </c>
    </row>
    <row r="794" spans="1:8">
      <c r="A794" s="61" t="e">
        <f>#REF!</f>
        <v>#REF!</v>
      </c>
      <c r="B794" s="57" t="e">
        <f t="shared" si="73"/>
        <v>#VALUE!</v>
      </c>
      <c r="C794" s="57" t="s">
        <v>101</v>
      </c>
      <c r="D794" s="58">
        <f t="shared" si="74"/>
        <v>0</v>
      </c>
      <c r="E794" s="77">
        <f t="shared" si="75"/>
        <v>0</v>
      </c>
      <c r="F794" s="79">
        <f t="shared" si="76"/>
        <v>0</v>
      </c>
      <c r="G794" s="59" t="s">
        <v>8</v>
      </c>
      <c r="H794" s="59">
        <f t="shared" si="77"/>
        <v>0</v>
      </c>
    </row>
    <row r="795" spans="1:8">
      <c r="A795" s="61" t="e">
        <f>#REF!</f>
        <v>#REF!</v>
      </c>
      <c r="B795" s="57" t="e">
        <f t="shared" si="73"/>
        <v>#VALUE!</v>
      </c>
      <c r="C795" s="57" t="s">
        <v>101</v>
      </c>
      <c r="D795" s="58">
        <f t="shared" si="74"/>
        <v>0</v>
      </c>
      <c r="E795" s="77">
        <f t="shared" si="75"/>
        <v>0</v>
      </c>
      <c r="F795" s="79">
        <f t="shared" si="76"/>
        <v>0</v>
      </c>
      <c r="G795" s="59" t="s">
        <v>8</v>
      </c>
      <c r="H795" s="59">
        <f t="shared" si="77"/>
        <v>0</v>
      </c>
    </row>
    <row r="796" spans="1:8">
      <c r="A796" s="61" t="e">
        <f>#REF!</f>
        <v>#REF!</v>
      </c>
      <c r="B796" s="57" t="e">
        <f t="shared" si="73"/>
        <v>#VALUE!</v>
      </c>
      <c r="C796" s="57" t="s">
        <v>101</v>
      </c>
      <c r="D796" s="58">
        <f t="shared" si="74"/>
        <v>0</v>
      </c>
      <c r="E796" s="77">
        <f t="shared" si="75"/>
        <v>0</v>
      </c>
      <c r="F796" s="79">
        <f t="shared" si="76"/>
        <v>0</v>
      </c>
      <c r="G796" s="59" t="s">
        <v>8</v>
      </c>
      <c r="H796" s="59">
        <f t="shared" si="77"/>
        <v>0</v>
      </c>
    </row>
    <row r="797" spans="1:8">
      <c r="A797" s="61" t="e">
        <f>#REF!</f>
        <v>#REF!</v>
      </c>
      <c r="B797" s="57" t="e">
        <f t="shared" si="73"/>
        <v>#VALUE!</v>
      </c>
      <c r="C797" s="57" t="s">
        <v>101</v>
      </c>
      <c r="D797" s="58">
        <f t="shared" si="74"/>
        <v>0</v>
      </c>
      <c r="E797" s="77">
        <f t="shared" si="75"/>
        <v>0</v>
      </c>
      <c r="F797" s="79">
        <f t="shared" si="76"/>
        <v>0</v>
      </c>
      <c r="G797" s="59" t="s">
        <v>8</v>
      </c>
      <c r="H797" s="59">
        <f t="shared" si="77"/>
        <v>0</v>
      </c>
    </row>
    <row r="798" spans="1:8">
      <c r="A798" s="61" t="e">
        <f>#REF!</f>
        <v>#REF!</v>
      </c>
      <c r="B798" s="57" t="e">
        <f t="shared" si="73"/>
        <v>#VALUE!</v>
      </c>
      <c r="C798" s="57" t="s">
        <v>101</v>
      </c>
      <c r="D798" s="58">
        <f t="shared" si="74"/>
        <v>0</v>
      </c>
      <c r="E798" s="77">
        <f t="shared" si="75"/>
        <v>0</v>
      </c>
      <c r="F798" s="79">
        <f t="shared" si="76"/>
        <v>0</v>
      </c>
      <c r="G798" s="59" t="s">
        <v>8</v>
      </c>
      <c r="H798" s="59">
        <f t="shared" si="77"/>
        <v>0</v>
      </c>
    </row>
    <row r="799" spans="1:8">
      <c r="A799" s="61" t="e">
        <f>#REF!</f>
        <v>#REF!</v>
      </c>
      <c r="B799" s="57" t="e">
        <f t="shared" si="73"/>
        <v>#VALUE!</v>
      </c>
      <c r="C799" s="57" t="s">
        <v>101</v>
      </c>
      <c r="D799" s="58">
        <f t="shared" si="74"/>
        <v>0</v>
      </c>
      <c r="E799" s="77">
        <f t="shared" si="75"/>
        <v>0</v>
      </c>
      <c r="F799" s="79">
        <f t="shared" si="76"/>
        <v>0</v>
      </c>
      <c r="G799" s="59" t="s">
        <v>8</v>
      </c>
      <c r="H799" s="59">
        <f t="shared" si="77"/>
        <v>0</v>
      </c>
    </row>
    <row r="800" spans="1:8">
      <c r="A800" s="61" t="e">
        <f>#REF!</f>
        <v>#REF!</v>
      </c>
      <c r="B800" s="57" t="e">
        <f t="shared" si="73"/>
        <v>#VALUE!</v>
      </c>
      <c r="C800" s="57" t="s">
        <v>101</v>
      </c>
      <c r="D800" s="58">
        <f t="shared" si="74"/>
        <v>0</v>
      </c>
      <c r="E800" s="77">
        <f t="shared" si="75"/>
        <v>0</v>
      </c>
      <c r="F800" s="79">
        <f t="shared" si="76"/>
        <v>0</v>
      </c>
      <c r="G800" s="59" t="s">
        <v>8</v>
      </c>
      <c r="H800" s="59">
        <f t="shared" si="77"/>
        <v>0</v>
      </c>
    </row>
    <row r="801" spans="1:8">
      <c r="A801" s="61" t="e">
        <f>#REF!</f>
        <v>#REF!</v>
      </c>
      <c r="B801" s="57" t="e">
        <f t="shared" si="73"/>
        <v>#VALUE!</v>
      </c>
      <c r="C801" s="57" t="s">
        <v>101</v>
      </c>
      <c r="D801" s="58">
        <f t="shared" si="74"/>
        <v>0</v>
      </c>
      <c r="E801" s="77">
        <f t="shared" si="75"/>
        <v>0</v>
      </c>
      <c r="F801" s="79">
        <f t="shared" si="76"/>
        <v>0</v>
      </c>
      <c r="G801" s="59" t="s">
        <v>8</v>
      </c>
      <c r="H801" s="59">
        <f t="shared" si="77"/>
        <v>0</v>
      </c>
    </row>
    <row r="802" spans="1:8">
      <c r="A802" s="61" t="e">
        <f>#REF!</f>
        <v>#REF!</v>
      </c>
      <c r="B802" s="57" t="e">
        <f t="shared" si="73"/>
        <v>#VALUE!</v>
      </c>
      <c r="C802" s="57" t="s">
        <v>101</v>
      </c>
      <c r="D802" s="58">
        <f t="shared" si="74"/>
        <v>0</v>
      </c>
      <c r="E802" s="77">
        <f t="shared" si="75"/>
        <v>0</v>
      </c>
      <c r="F802" s="79">
        <f t="shared" si="76"/>
        <v>0</v>
      </c>
      <c r="G802" s="59" t="s">
        <v>8</v>
      </c>
      <c r="H802" s="59">
        <f t="shared" si="77"/>
        <v>0</v>
      </c>
    </row>
    <row r="803" spans="1:8">
      <c r="A803" s="61" t="e">
        <f>#REF!</f>
        <v>#REF!</v>
      </c>
      <c r="B803" s="57" t="e">
        <f t="shared" si="73"/>
        <v>#VALUE!</v>
      </c>
      <c r="C803" s="57" t="s">
        <v>101</v>
      </c>
      <c r="D803" s="58">
        <f t="shared" si="74"/>
        <v>0</v>
      </c>
      <c r="E803" s="77">
        <f t="shared" si="75"/>
        <v>0</v>
      </c>
      <c r="F803" s="79">
        <f t="shared" si="76"/>
        <v>0</v>
      </c>
      <c r="G803" s="59" t="s">
        <v>8</v>
      </c>
      <c r="H803" s="59">
        <f t="shared" si="77"/>
        <v>0</v>
      </c>
    </row>
    <row r="804" spans="1:8">
      <c r="A804" s="61" t="e">
        <f>#REF!</f>
        <v>#REF!</v>
      </c>
      <c r="B804" s="57" t="e">
        <f t="shared" si="73"/>
        <v>#VALUE!</v>
      </c>
      <c r="C804" s="57" t="s">
        <v>101</v>
      </c>
      <c r="D804" s="58">
        <f t="shared" si="74"/>
        <v>0</v>
      </c>
      <c r="E804" s="77">
        <f t="shared" si="75"/>
        <v>0</v>
      </c>
      <c r="F804" s="79">
        <f t="shared" si="76"/>
        <v>0</v>
      </c>
      <c r="G804" s="59" t="s">
        <v>8</v>
      </c>
      <c r="H804" s="59">
        <f t="shared" si="77"/>
        <v>0</v>
      </c>
    </row>
    <row r="805" spans="1:8">
      <c r="A805" s="61" t="e">
        <f>#REF!</f>
        <v>#REF!</v>
      </c>
      <c r="B805" s="57" t="e">
        <f t="shared" si="73"/>
        <v>#VALUE!</v>
      </c>
      <c r="C805" s="57" t="s">
        <v>101</v>
      </c>
      <c r="D805" s="58">
        <f t="shared" si="74"/>
        <v>0</v>
      </c>
      <c r="E805" s="77">
        <f t="shared" si="75"/>
        <v>0</v>
      </c>
      <c r="F805" s="79">
        <f t="shared" si="76"/>
        <v>0</v>
      </c>
      <c r="G805" s="59" t="s">
        <v>8</v>
      </c>
      <c r="H805" s="59">
        <f t="shared" si="77"/>
        <v>0</v>
      </c>
    </row>
    <row r="806" spans="1:8">
      <c r="A806" s="61" t="e">
        <f>#REF!</f>
        <v>#REF!</v>
      </c>
      <c r="B806" s="57" t="e">
        <f t="shared" si="73"/>
        <v>#VALUE!</v>
      </c>
      <c r="C806" s="57" t="s">
        <v>101</v>
      </c>
      <c r="D806" s="58">
        <f t="shared" si="74"/>
        <v>0</v>
      </c>
      <c r="E806" s="77">
        <f t="shared" si="75"/>
        <v>0</v>
      </c>
      <c r="F806" s="79">
        <f t="shared" si="76"/>
        <v>0</v>
      </c>
      <c r="G806" s="59" t="s">
        <v>8</v>
      </c>
      <c r="H806" s="59">
        <f t="shared" si="77"/>
        <v>0</v>
      </c>
    </row>
    <row r="807" spans="1:8">
      <c r="A807" s="61" t="e">
        <f>#REF!</f>
        <v>#REF!</v>
      </c>
      <c r="B807" s="57" t="e">
        <f t="shared" si="73"/>
        <v>#VALUE!</v>
      </c>
      <c r="C807" s="57" t="s">
        <v>101</v>
      </c>
      <c r="D807" s="58">
        <f t="shared" si="74"/>
        <v>0</v>
      </c>
      <c r="E807" s="77">
        <f t="shared" si="75"/>
        <v>0</v>
      </c>
      <c r="F807" s="79">
        <f t="shared" si="76"/>
        <v>0</v>
      </c>
      <c r="G807" s="59" t="s">
        <v>8</v>
      </c>
      <c r="H807" s="59">
        <f t="shared" si="77"/>
        <v>0</v>
      </c>
    </row>
    <row r="808" spans="1:8">
      <c r="A808" s="61" t="e">
        <f>#REF!</f>
        <v>#REF!</v>
      </c>
      <c r="B808" s="57" t="e">
        <f t="shared" si="73"/>
        <v>#VALUE!</v>
      </c>
      <c r="C808" s="57" t="s">
        <v>101</v>
      </c>
      <c r="D808" s="58">
        <f t="shared" si="74"/>
        <v>0</v>
      </c>
      <c r="E808" s="77">
        <f t="shared" si="75"/>
        <v>0</v>
      </c>
      <c r="F808" s="79">
        <f t="shared" si="76"/>
        <v>0</v>
      </c>
      <c r="G808" s="59" t="s">
        <v>8</v>
      </c>
      <c r="H808" s="59">
        <f t="shared" si="77"/>
        <v>0</v>
      </c>
    </row>
    <row r="809" spans="1:8">
      <c r="A809" s="61" t="e">
        <f>#REF!</f>
        <v>#REF!</v>
      </c>
      <c r="B809" s="57" t="e">
        <f t="shared" si="73"/>
        <v>#VALUE!</v>
      </c>
      <c r="C809" s="57" t="s">
        <v>101</v>
      </c>
      <c r="D809" s="58">
        <f t="shared" si="74"/>
        <v>0</v>
      </c>
      <c r="E809" s="77">
        <f t="shared" si="75"/>
        <v>0</v>
      </c>
      <c r="F809" s="79">
        <f t="shared" si="76"/>
        <v>0</v>
      </c>
      <c r="G809" s="59" t="s">
        <v>8</v>
      </c>
      <c r="H809" s="59">
        <f t="shared" si="77"/>
        <v>0</v>
      </c>
    </row>
    <row r="810" spans="1:8">
      <c r="A810" s="61" t="e">
        <f>#REF!</f>
        <v>#REF!</v>
      </c>
      <c r="B810" s="57" t="e">
        <f t="shared" si="73"/>
        <v>#VALUE!</v>
      </c>
      <c r="C810" s="57" t="s">
        <v>101</v>
      </c>
      <c r="D810" s="58">
        <f t="shared" si="74"/>
        <v>0</v>
      </c>
      <c r="E810" s="77">
        <f t="shared" si="75"/>
        <v>0</v>
      </c>
      <c r="F810" s="79">
        <f t="shared" si="76"/>
        <v>0</v>
      </c>
      <c r="G810" s="59" t="s">
        <v>8</v>
      </c>
      <c r="H810" s="59">
        <f t="shared" si="77"/>
        <v>0</v>
      </c>
    </row>
    <row r="811" spans="1:8">
      <c r="A811" s="61" t="e">
        <f>#REF!</f>
        <v>#REF!</v>
      </c>
      <c r="B811" s="57" t="e">
        <f t="shared" si="73"/>
        <v>#VALUE!</v>
      </c>
      <c r="C811" s="57" t="s">
        <v>101</v>
      </c>
      <c r="D811" s="58">
        <f t="shared" si="74"/>
        <v>0</v>
      </c>
      <c r="E811" s="77">
        <f t="shared" si="75"/>
        <v>0</v>
      </c>
      <c r="F811" s="79">
        <f t="shared" si="76"/>
        <v>0</v>
      </c>
      <c r="G811" s="59" t="s">
        <v>8</v>
      </c>
      <c r="H811" s="59">
        <f t="shared" si="77"/>
        <v>0</v>
      </c>
    </row>
    <row r="812" spans="1:8">
      <c r="A812" s="61" t="e">
        <f>#REF!</f>
        <v>#REF!</v>
      </c>
      <c r="B812" s="57" t="e">
        <f t="shared" si="73"/>
        <v>#VALUE!</v>
      </c>
      <c r="C812" s="57" t="s">
        <v>101</v>
      </c>
      <c r="D812" s="58">
        <f t="shared" si="74"/>
        <v>0</v>
      </c>
      <c r="E812" s="77">
        <f t="shared" si="75"/>
        <v>0</v>
      </c>
      <c r="F812" s="79">
        <f t="shared" si="76"/>
        <v>0</v>
      </c>
      <c r="G812" s="59" t="s">
        <v>8</v>
      </c>
      <c r="H812" s="59">
        <f t="shared" si="77"/>
        <v>0</v>
      </c>
    </row>
    <row r="813" spans="1:8">
      <c r="A813" s="61" t="e">
        <f>#REF!</f>
        <v>#REF!</v>
      </c>
      <c r="B813" s="57" t="e">
        <f t="shared" ref="B813:B876" si="78">MID(O813,FIND(" ",O813)+1,8)</f>
        <v>#VALUE!</v>
      </c>
      <c r="C813" s="57" t="s">
        <v>101</v>
      </c>
      <c r="D813" s="58">
        <f t="shared" ref="D813:D876" si="79">L813</f>
        <v>0</v>
      </c>
      <c r="E813" s="77">
        <f t="shared" ref="E813:E876" si="80">M813</f>
        <v>0</v>
      </c>
      <c r="F813" s="79">
        <f t="shared" ref="F813:F876" si="81">(D813*E813)</f>
        <v>0</v>
      </c>
      <c r="G813" s="59" t="s">
        <v>8</v>
      </c>
      <c r="H813" s="59">
        <f t="shared" ref="H813:H876" si="82">Q813</f>
        <v>0</v>
      </c>
    </row>
    <row r="814" spans="1:8">
      <c r="A814" s="61" t="e">
        <f>#REF!</f>
        <v>#REF!</v>
      </c>
      <c r="B814" s="57" t="e">
        <f t="shared" si="78"/>
        <v>#VALUE!</v>
      </c>
      <c r="C814" s="57" t="s">
        <v>101</v>
      </c>
      <c r="D814" s="58">
        <f t="shared" si="79"/>
        <v>0</v>
      </c>
      <c r="E814" s="77">
        <f t="shared" si="80"/>
        <v>0</v>
      </c>
      <c r="F814" s="79">
        <f t="shared" si="81"/>
        <v>0</v>
      </c>
      <c r="G814" s="59" t="s">
        <v>8</v>
      </c>
      <c r="H814" s="59">
        <f t="shared" si="82"/>
        <v>0</v>
      </c>
    </row>
    <row r="815" spans="1:8">
      <c r="A815" s="61" t="e">
        <f>#REF!</f>
        <v>#REF!</v>
      </c>
      <c r="B815" s="57" t="e">
        <f t="shared" si="78"/>
        <v>#VALUE!</v>
      </c>
      <c r="C815" s="57" t="s">
        <v>101</v>
      </c>
      <c r="D815" s="58">
        <f t="shared" si="79"/>
        <v>0</v>
      </c>
      <c r="E815" s="77">
        <f t="shared" si="80"/>
        <v>0</v>
      </c>
      <c r="F815" s="79">
        <f t="shared" si="81"/>
        <v>0</v>
      </c>
      <c r="G815" s="59" t="s">
        <v>8</v>
      </c>
      <c r="H815" s="59">
        <f t="shared" si="82"/>
        <v>0</v>
      </c>
    </row>
    <row r="816" spans="1:8">
      <c r="A816" s="61" t="e">
        <f>#REF!</f>
        <v>#REF!</v>
      </c>
      <c r="B816" s="57" t="e">
        <f t="shared" si="78"/>
        <v>#VALUE!</v>
      </c>
      <c r="C816" s="57" t="s">
        <v>101</v>
      </c>
      <c r="D816" s="58">
        <f t="shared" si="79"/>
        <v>0</v>
      </c>
      <c r="E816" s="77">
        <f t="shared" si="80"/>
        <v>0</v>
      </c>
      <c r="F816" s="79">
        <f t="shared" si="81"/>
        <v>0</v>
      </c>
      <c r="G816" s="59" t="s">
        <v>8</v>
      </c>
      <c r="H816" s="59">
        <f t="shared" si="82"/>
        <v>0</v>
      </c>
    </row>
    <row r="817" spans="1:8">
      <c r="A817" s="61" t="e">
        <f>#REF!</f>
        <v>#REF!</v>
      </c>
      <c r="B817" s="57" t="e">
        <f t="shared" si="78"/>
        <v>#VALUE!</v>
      </c>
      <c r="C817" s="57" t="s">
        <v>101</v>
      </c>
      <c r="D817" s="58">
        <f t="shared" si="79"/>
        <v>0</v>
      </c>
      <c r="E817" s="77">
        <f t="shared" si="80"/>
        <v>0</v>
      </c>
      <c r="F817" s="79">
        <f t="shared" si="81"/>
        <v>0</v>
      </c>
      <c r="G817" s="59" t="s">
        <v>8</v>
      </c>
      <c r="H817" s="59">
        <f t="shared" si="82"/>
        <v>0</v>
      </c>
    </row>
    <row r="818" spans="1:8">
      <c r="A818" s="61" t="e">
        <f>#REF!</f>
        <v>#REF!</v>
      </c>
      <c r="B818" s="57" t="e">
        <f t="shared" si="78"/>
        <v>#VALUE!</v>
      </c>
      <c r="C818" s="57" t="s">
        <v>101</v>
      </c>
      <c r="D818" s="58">
        <f t="shared" si="79"/>
        <v>0</v>
      </c>
      <c r="E818" s="77">
        <f t="shared" si="80"/>
        <v>0</v>
      </c>
      <c r="F818" s="79">
        <f t="shared" si="81"/>
        <v>0</v>
      </c>
      <c r="G818" s="59" t="s">
        <v>8</v>
      </c>
      <c r="H818" s="59">
        <f t="shared" si="82"/>
        <v>0</v>
      </c>
    </row>
    <row r="819" spans="1:8">
      <c r="A819" s="61" t="e">
        <f>#REF!</f>
        <v>#REF!</v>
      </c>
      <c r="B819" s="57" t="e">
        <f t="shared" si="78"/>
        <v>#VALUE!</v>
      </c>
      <c r="C819" s="57" t="s">
        <v>101</v>
      </c>
      <c r="D819" s="58">
        <f t="shared" si="79"/>
        <v>0</v>
      </c>
      <c r="E819" s="77">
        <f t="shared" si="80"/>
        <v>0</v>
      </c>
      <c r="F819" s="79">
        <f t="shared" si="81"/>
        <v>0</v>
      </c>
      <c r="G819" s="59" t="s">
        <v>8</v>
      </c>
      <c r="H819" s="59">
        <f t="shared" si="82"/>
        <v>0</v>
      </c>
    </row>
    <row r="820" spans="1:8">
      <c r="A820" s="61" t="e">
        <f>#REF!</f>
        <v>#REF!</v>
      </c>
      <c r="B820" s="57" t="e">
        <f t="shared" si="78"/>
        <v>#VALUE!</v>
      </c>
      <c r="C820" s="57" t="s">
        <v>101</v>
      </c>
      <c r="D820" s="58">
        <f t="shared" si="79"/>
        <v>0</v>
      </c>
      <c r="E820" s="77">
        <f t="shared" si="80"/>
        <v>0</v>
      </c>
      <c r="F820" s="79">
        <f t="shared" si="81"/>
        <v>0</v>
      </c>
      <c r="G820" s="59" t="s">
        <v>8</v>
      </c>
      <c r="H820" s="59">
        <f t="shared" si="82"/>
        <v>0</v>
      </c>
    </row>
    <row r="821" spans="1:8">
      <c r="A821" s="61" t="e">
        <f>#REF!</f>
        <v>#REF!</v>
      </c>
      <c r="B821" s="57" t="e">
        <f t="shared" si="78"/>
        <v>#VALUE!</v>
      </c>
      <c r="C821" s="57" t="s">
        <v>101</v>
      </c>
      <c r="D821" s="58">
        <f t="shared" si="79"/>
        <v>0</v>
      </c>
      <c r="E821" s="77">
        <f t="shared" si="80"/>
        <v>0</v>
      </c>
      <c r="F821" s="79">
        <f t="shared" si="81"/>
        <v>0</v>
      </c>
      <c r="G821" s="59" t="s">
        <v>8</v>
      </c>
      <c r="H821" s="59">
        <f t="shared" si="82"/>
        <v>0</v>
      </c>
    </row>
    <row r="822" spans="1:8">
      <c r="A822" s="61" t="e">
        <f>#REF!</f>
        <v>#REF!</v>
      </c>
      <c r="B822" s="57" t="e">
        <f t="shared" si="78"/>
        <v>#VALUE!</v>
      </c>
      <c r="C822" s="57" t="s">
        <v>101</v>
      </c>
      <c r="D822" s="58">
        <f t="shared" si="79"/>
        <v>0</v>
      </c>
      <c r="E822" s="77">
        <f t="shared" si="80"/>
        <v>0</v>
      </c>
      <c r="F822" s="79">
        <f t="shared" si="81"/>
        <v>0</v>
      </c>
      <c r="G822" s="59" t="s">
        <v>8</v>
      </c>
      <c r="H822" s="59">
        <f t="shared" si="82"/>
        <v>0</v>
      </c>
    </row>
    <row r="823" spans="1:8">
      <c r="A823" s="61" t="e">
        <f>#REF!</f>
        <v>#REF!</v>
      </c>
      <c r="B823" s="57" t="e">
        <f t="shared" si="78"/>
        <v>#VALUE!</v>
      </c>
      <c r="C823" s="57" t="s">
        <v>101</v>
      </c>
      <c r="D823" s="58">
        <f t="shared" si="79"/>
        <v>0</v>
      </c>
      <c r="E823" s="77">
        <f t="shared" si="80"/>
        <v>0</v>
      </c>
      <c r="F823" s="79">
        <f t="shared" si="81"/>
        <v>0</v>
      </c>
      <c r="G823" s="59" t="s">
        <v>8</v>
      </c>
      <c r="H823" s="59">
        <f t="shared" si="82"/>
        <v>0</v>
      </c>
    </row>
    <row r="824" spans="1:8">
      <c r="A824" s="61" t="e">
        <f>#REF!</f>
        <v>#REF!</v>
      </c>
      <c r="B824" s="57" t="e">
        <f t="shared" si="78"/>
        <v>#VALUE!</v>
      </c>
      <c r="C824" s="57" t="s">
        <v>101</v>
      </c>
      <c r="D824" s="58">
        <f t="shared" si="79"/>
        <v>0</v>
      </c>
      <c r="E824" s="77">
        <f t="shared" si="80"/>
        <v>0</v>
      </c>
      <c r="F824" s="79">
        <f t="shared" si="81"/>
        <v>0</v>
      </c>
      <c r="G824" s="59" t="s">
        <v>8</v>
      </c>
      <c r="H824" s="59">
        <f t="shared" si="82"/>
        <v>0</v>
      </c>
    </row>
    <row r="825" spans="1:8">
      <c r="A825" s="61" t="e">
        <f>#REF!</f>
        <v>#REF!</v>
      </c>
      <c r="B825" s="57" t="e">
        <f t="shared" si="78"/>
        <v>#VALUE!</v>
      </c>
      <c r="C825" s="57" t="s">
        <v>101</v>
      </c>
      <c r="D825" s="58">
        <f t="shared" si="79"/>
        <v>0</v>
      </c>
      <c r="E825" s="77">
        <f t="shared" si="80"/>
        <v>0</v>
      </c>
      <c r="F825" s="79">
        <f t="shared" si="81"/>
        <v>0</v>
      </c>
      <c r="G825" s="59" t="s">
        <v>8</v>
      </c>
      <c r="H825" s="59">
        <f t="shared" si="82"/>
        <v>0</v>
      </c>
    </row>
    <row r="826" spans="1:8">
      <c r="A826" s="61" t="e">
        <f>#REF!</f>
        <v>#REF!</v>
      </c>
      <c r="B826" s="57" t="e">
        <f t="shared" si="78"/>
        <v>#VALUE!</v>
      </c>
      <c r="C826" s="57" t="s">
        <v>101</v>
      </c>
      <c r="D826" s="58">
        <f t="shared" si="79"/>
        <v>0</v>
      </c>
      <c r="E826" s="77">
        <f t="shared" si="80"/>
        <v>0</v>
      </c>
      <c r="F826" s="79">
        <f t="shared" si="81"/>
        <v>0</v>
      </c>
      <c r="G826" s="59" t="s">
        <v>8</v>
      </c>
      <c r="H826" s="59">
        <f t="shared" si="82"/>
        <v>0</v>
      </c>
    </row>
    <row r="827" spans="1:8">
      <c r="A827" s="61" t="e">
        <f>#REF!</f>
        <v>#REF!</v>
      </c>
      <c r="B827" s="57" t="e">
        <f t="shared" si="78"/>
        <v>#VALUE!</v>
      </c>
      <c r="C827" s="57" t="s">
        <v>101</v>
      </c>
      <c r="D827" s="58">
        <f t="shared" si="79"/>
        <v>0</v>
      </c>
      <c r="E827" s="77">
        <f t="shared" si="80"/>
        <v>0</v>
      </c>
      <c r="F827" s="79">
        <f t="shared" si="81"/>
        <v>0</v>
      </c>
      <c r="G827" s="59" t="s">
        <v>8</v>
      </c>
      <c r="H827" s="59">
        <f t="shared" si="82"/>
        <v>0</v>
      </c>
    </row>
    <row r="828" spans="1:8">
      <c r="A828" s="61" t="e">
        <f>#REF!</f>
        <v>#REF!</v>
      </c>
      <c r="B828" s="57" t="e">
        <f t="shared" si="78"/>
        <v>#VALUE!</v>
      </c>
      <c r="C828" s="57" t="s">
        <v>101</v>
      </c>
      <c r="D828" s="58">
        <f t="shared" si="79"/>
        <v>0</v>
      </c>
      <c r="E828" s="77">
        <f t="shared" si="80"/>
        <v>0</v>
      </c>
      <c r="F828" s="79">
        <f t="shared" si="81"/>
        <v>0</v>
      </c>
      <c r="G828" s="59" t="s">
        <v>8</v>
      </c>
      <c r="H828" s="59">
        <f t="shared" si="82"/>
        <v>0</v>
      </c>
    </row>
    <row r="829" spans="1:8">
      <c r="A829" s="61" t="e">
        <f>#REF!</f>
        <v>#REF!</v>
      </c>
      <c r="B829" s="57" t="e">
        <f t="shared" si="78"/>
        <v>#VALUE!</v>
      </c>
      <c r="C829" s="57" t="s">
        <v>101</v>
      </c>
      <c r="D829" s="58">
        <f t="shared" si="79"/>
        <v>0</v>
      </c>
      <c r="E829" s="77">
        <f t="shared" si="80"/>
        <v>0</v>
      </c>
      <c r="F829" s="79">
        <f t="shared" si="81"/>
        <v>0</v>
      </c>
      <c r="G829" s="59" t="s">
        <v>8</v>
      </c>
      <c r="H829" s="59">
        <f t="shared" si="82"/>
        <v>0</v>
      </c>
    </row>
    <row r="830" spans="1:8">
      <c r="A830" s="61" t="e">
        <f>#REF!</f>
        <v>#REF!</v>
      </c>
      <c r="B830" s="57" t="e">
        <f t="shared" si="78"/>
        <v>#VALUE!</v>
      </c>
      <c r="C830" s="57" t="s">
        <v>101</v>
      </c>
      <c r="D830" s="58">
        <f t="shared" si="79"/>
        <v>0</v>
      </c>
      <c r="E830" s="77">
        <f t="shared" si="80"/>
        <v>0</v>
      </c>
      <c r="F830" s="79">
        <f t="shared" si="81"/>
        <v>0</v>
      </c>
      <c r="G830" s="59" t="s">
        <v>8</v>
      </c>
      <c r="H830" s="59">
        <f t="shared" si="82"/>
        <v>0</v>
      </c>
    </row>
    <row r="831" spans="1:8">
      <c r="A831" s="61" t="e">
        <f>#REF!</f>
        <v>#REF!</v>
      </c>
      <c r="B831" s="57" t="e">
        <f t="shared" si="78"/>
        <v>#VALUE!</v>
      </c>
      <c r="C831" s="57" t="s">
        <v>101</v>
      </c>
      <c r="D831" s="58">
        <f t="shared" si="79"/>
        <v>0</v>
      </c>
      <c r="E831" s="77">
        <f t="shared" si="80"/>
        <v>0</v>
      </c>
      <c r="F831" s="79">
        <f t="shared" si="81"/>
        <v>0</v>
      </c>
      <c r="G831" s="59" t="s">
        <v>8</v>
      </c>
      <c r="H831" s="59">
        <f t="shared" si="82"/>
        <v>0</v>
      </c>
    </row>
    <row r="832" spans="1:8">
      <c r="A832" s="61" t="e">
        <f>#REF!</f>
        <v>#REF!</v>
      </c>
      <c r="B832" s="57" t="e">
        <f t="shared" si="78"/>
        <v>#VALUE!</v>
      </c>
      <c r="C832" s="57" t="s">
        <v>101</v>
      </c>
      <c r="D832" s="58">
        <f t="shared" si="79"/>
        <v>0</v>
      </c>
      <c r="E832" s="77">
        <f t="shared" si="80"/>
        <v>0</v>
      </c>
      <c r="F832" s="79">
        <f t="shared" si="81"/>
        <v>0</v>
      </c>
      <c r="G832" s="59" t="s">
        <v>8</v>
      </c>
      <c r="H832" s="59">
        <f t="shared" si="82"/>
        <v>0</v>
      </c>
    </row>
    <row r="833" spans="1:8">
      <c r="A833" s="61" t="e">
        <f>#REF!</f>
        <v>#REF!</v>
      </c>
      <c r="B833" s="57" t="e">
        <f t="shared" si="78"/>
        <v>#VALUE!</v>
      </c>
      <c r="C833" s="57" t="s">
        <v>101</v>
      </c>
      <c r="D833" s="58">
        <f t="shared" si="79"/>
        <v>0</v>
      </c>
      <c r="E833" s="77">
        <f t="shared" si="80"/>
        <v>0</v>
      </c>
      <c r="F833" s="79">
        <f t="shared" si="81"/>
        <v>0</v>
      </c>
      <c r="G833" s="59" t="s">
        <v>8</v>
      </c>
      <c r="H833" s="59">
        <f t="shared" si="82"/>
        <v>0</v>
      </c>
    </row>
    <row r="834" spans="1:8">
      <c r="A834" s="61" t="e">
        <f>#REF!</f>
        <v>#REF!</v>
      </c>
      <c r="B834" s="57" t="e">
        <f t="shared" si="78"/>
        <v>#VALUE!</v>
      </c>
      <c r="C834" s="57" t="s">
        <v>101</v>
      </c>
      <c r="D834" s="58">
        <f t="shared" si="79"/>
        <v>0</v>
      </c>
      <c r="E834" s="77">
        <f t="shared" si="80"/>
        <v>0</v>
      </c>
      <c r="F834" s="79">
        <f t="shared" si="81"/>
        <v>0</v>
      </c>
      <c r="G834" s="59" t="s">
        <v>8</v>
      </c>
      <c r="H834" s="59">
        <f t="shared" si="82"/>
        <v>0</v>
      </c>
    </row>
    <row r="835" spans="1:8">
      <c r="A835" s="61" t="e">
        <f>#REF!</f>
        <v>#REF!</v>
      </c>
      <c r="B835" s="57" t="e">
        <f t="shared" si="78"/>
        <v>#VALUE!</v>
      </c>
      <c r="C835" s="57" t="s">
        <v>101</v>
      </c>
      <c r="D835" s="58">
        <f t="shared" si="79"/>
        <v>0</v>
      </c>
      <c r="E835" s="77">
        <f t="shared" si="80"/>
        <v>0</v>
      </c>
      <c r="F835" s="79">
        <f t="shared" si="81"/>
        <v>0</v>
      </c>
      <c r="G835" s="59" t="s">
        <v>8</v>
      </c>
      <c r="H835" s="59">
        <f t="shared" si="82"/>
        <v>0</v>
      </c>
    </row>
    <row r="836" spans="1:8">
      <c r="A836" s="61" t="e">
        <f>#REF!</f>
        <v>#REF!</v>
      </c>
      <c r="B836" s="57" t="e">
        <f t="shared" si="78"/>
        <v>#VALUE!</v>
      </c>
      <c r="C836" s="57" t="s">
        <v>101</v>
      </c>
      <c r="D836" s="58">
        <f t="shared" si="79"/>
        <v>0</v>
      </c>
      <c r="E836" s="77">
        <f t="shared" si="80"/>
        <v>0</v>
      </c>
      <c r="F836" s="79">
        <f t="shared" si="81"/>
        <v>0</v>
      </c>
      <c r="G836" s="59" t="s">
        <v>8</v>
      </c>
      <c r="H836" s="59">
        <f t="shared" si="82"/>
        <v>0</v>
      </c>
    </row>
    <row r="837" spans="1:8">
      <c r="A837" s="61" t="e">
        <f>#REF!</f>
        <v>#REF!</v>
      </c>
      <c r="B837" s="57" t="e">
        <f t="shared" si="78"/>
        <v>#VALUE!</v>
      </c>
      <c r="C837" s="57" t="s">
        <v>101</v>
      </c>
      <c r="D837" s="58">
        <f t="shared" si="79"/>
        <v>0</v>
      </c>
      <c r="E837" s="77">
        <f t="shared" si="80"/>
        <v>0</v>
      </c>
      <c r="F837" s="79">
        <f t="shared" si="81"/>
        <v>0</v>
      </c>
      <c r="G837" s="59" t="s">
        <v>8</v>
      </c>
      <c r="H837" s="59">
        <f t="shared" si="82"/>
        <v>0</v>
      </c>
    </row>
    <row r="838" spans="1:8">
      <c r="A838" s="61" t="e">
        <f>#REF!</f>
        <v>#REF!</v>
      </c>
      <c r="B838" s="57" t="e">
        <f t="shared" si="78"/>
        <v>#VALUE!</v>
      </c>
      <c r="C838" s="57" t="s">
        <v>101</v>
      </c>
      <c r="D838" s="58">
        <f t="shared" si="79"/>
        <v>0</v>
      </c>
      <c r="E838" s="77">
        <f t="shared" si="80"/>
        <v>0</v>
      </c>
      <c r="F838" s="79">
        <f t="shared" si="81"/>
        <v>0</v>
      </c>
      <c r="G838" s="59" t="s">
        <v>8</v>
      </c>
      <c r="H838" s="59">
        <f t="shared" si="82"/>
        <v>0</v>
      </c>
    </row>
    <row r="839" spans="1:8">
      <c r="A839" s="61" t="e">
        <f>#REF!</f>
        <v>#REF!</v>
      </c>
      <c r="B839" s="57" t="e">
        <f t="shared" si="78"/>
        <v>#VALUE!</v>
      </c>
      <c r="C839" s="57" t="s">
        <v>101</v>
      </c>
      <c r="D839" s="58">
        <f t="shared" si="79"/>
        <v>0</v>
      </c>
      <c r="E839" s="77">
        <f t="shared" si="80"/>
        <v>0</v>
      </c>
      <c r="F839" s="79">
        <f t="shared" si="81"/>
        <v>0</v>
      </c>
      <c r="G839" s="59" t="s">
        <v>8</v>
      </c>
      <c r="H839" s="59">
        <f t="shared" si="82"/>
        <v>0</v>
      </c>
    </row>
    <row r="840" spans="1:8">
      <c r="A840" s="61" t="e">
        <f>#REF!</f>
        <v>#REF!</v>
      </c>
      <c r="B840" s="57" t="e">
        <f t="shared" si="78"/>
        <v>#VALUE!</v>
      </c>
      <c r="C840" s="57" t="s">
        <v>101</v>
      </c>
      <c r="D840" s="58">
        <f t="shared" si="79"/>
        <v>0</v>
      </c>
      <c r="E840" s="77">
        <f t="shared" si="80"/>
        <v>0</v>
      </c>
      <c r="F840" s="79">
        <f t="shared" si="81"/>
        <v>0</v>
      </c>
      <c r="G840" s="59" t="s">
        <v>8</v>
      </c>
      <c r="H840" s="59">
        <f t="shared" si="82"/>
        <v>0</v>
      </c>
    </row>
    <row r="841" spans="1:8">
      <c r="A841" s="61" t="e">
        <f>#REF!</f>
        <v>#REF!</v>
      </c>
      <c r="B841" s="57" t="e">
        <f t="shared" si="78"/>
        <v>#VALUE!</v>
      </c>
      <c r="C841" s="57" t="s">
        <v>101</v>
      </c>
      <c r="D841" s="58">
        <f t="shared" si="79"/>
        <v>0</v>
      </c>
      <c r="E841" s="77">
        <f t="shared" si="80"/>
        <v>0</v>
      </c>
      <c r="F841" s="79">
        <f t="shared" si="81"/>
        <v>0</v>
      </c>
      <c r="G841" s="59" t="s">
        <v>8</v>
      </c>
      <c r="H841" s="59">
        <f t="shared" si="82"/>
        <v>0</v>
      </c>
    </row>
    <row r="842" spans="1:8">
      <c r="A842" s="61" t="e">
        <f>#REF!</f>
        <v>#REF!</v>
      </c>
      <c r="B842" s="57" t="e">
        <f t="shared" si="78"/>
        <v>#VALUE!</v>
      </c>
      <c r="C842" s="57" t="s">
        <v>101</v>
      </c>
      <c r="D842" s="58">
        <f t="shared" si="79"/>
        <v>0</v>
      </c>
      <c r="E842" s="77">
        <f t="shared" si="80"/>
        <v>0</v>
      </c>
      <c r="F842" s="79">
        <f t="shared" si="81"/>
        <v>0</v>
      </c>
      <c r="G842" s="59" t="s">
        <v>8</v>
      </c>
      <c r="H842" s="59">
        <f t="shared" si="82"/>
        <v>0</v>
      </c>
    </row>
    <row r="843" spans="1:8">
      <c r="A843" s="61" t="e">
        <f>#REF!</f>
        <v>#REF!</v>
      </c>
      <c r="B843" s="57" t="e">
        <f t="shared" si="78"/>
        <v>#VALUE!</v>
      </c>
      <c r="C843" s="57" t="s">
        <v>101</v>
      </c>
      <c r="D843" s="58">
        <f t="shared" si="79"/>
        <v>0</v>
      </c>
      <c r="E843" s="77">
        <f t="shared" si="80"/>
        <v>0</v>
      </c>
      <c r="F843" s="79">
        <f t="shared" si="81"/>
        <v>0</v>
      </c>
      <c r="G843" s="59" t="s">
        <v>8</v>
      </c>
      <c r="H843" s="59">
        <f t="shared" si="82"/>
        <v>0</v>
      </c>
    </row>
    <row r="844" spans="1:8">
      <c r="A844" s="61" t="e">
        <f>#REF!</f>
        <v>#REF!</v>
      </c>
      <c r="B844" s="57" t="e">
        <f t="shared" si="78"/>
        <v>#VALUE!</v>
      </c>
      <c r="C844" s="57" t="s">
        <v>101</v>
      </c>
      <c r="D844" s="58">
        <f t="shared" si="79"/>
        <v>0</v>
      </c>
      <c r="E844" s="77">
        <f t="shared" si="80"/>
        <v>0</v>
      </c>
      <c r="F844" s="79">
        <f t="shared" si="81"/>
        <v>0</v>
      </c>
      <c r="G844" s="59" t="s">
        <v>8</v>
      </c>
      <c r="H844" s="59">
        <f t="shared" si="82"/>
        <v>0</v>
      </c>
    </row>
    <row r="845" spans="1:8">
      <c r="A845" s="61" t="e">
        <f>#REF!</f>
        <v>#REF!</v>
      </c>
      <c r="B845" s="57" t="e">
        <f t="shared" si="78"/>
        <v>#VALUE!</v>
      </c>
      <c r="C845" s="57" t="s">
        <v>101</v>
      </c>
      <c r="D845" s="58">
        <f t="shared" si="79"/>
        <v>0</v>
      </c>
      <c r="E845" s="77">
        <f t="shared" si="80"/>
        <v>0</v>
      </c>
      <c r="F845" s="79">
        <f t="shared" si="81"/>
        <v>0</v>
      </c>
      <c r="G845" s="59" t="s">
        <v>8</v>
      </c>
      <c r="H845" s="59">
        <f t="shared" si="82"/>
        <v>0</v>
      </c>
    </row>
    <row r="846" spans="1:8">
      <c r="A846" s="61" t="e">
        <f>#REF!</f>
        <v>#REF!</v>
      </c>
      <c r="B846" s="57" t="e">
        <f t="shared" si="78"/>
        <v>#VALUE!</v>
      </c>
      <c r="C846" s="57" t="s">
        <v>101</v>
      </c>
      <c r="D846" s="58">
        <f t="shared" si="79"/>
        <v>0</v>
      </c>
      <c r="E846" s="77">
        <f t="shared" si="80"/>
        <v>0</v>
      </c>
      <c r="F846" s="79">
        <f t="shared" si="81"/>
        <v>0</v>
      </c>
      <c r="G846" s="59" t="s">
        <v>8</v>
      </c>
      <c r="H846" s="59">
        <f t="shared" si="82"/>
        <v>0</v>
      </c>
    </row>
    <row r="847" spans="1:8">
      <c r="A847" s="61" t="e">
        <f>#REF!</f>
        <v>#REF!</v>
      </c>
      <c r="B847" s="57" t="e">
        <f t="shared" si="78"/>
        <v>#VALUE!</v>
      </c>
      <c r="C847" s="57" t="s">
        <v>101</v>
      </c>
      <c r="D847" s="58">
        <f t="shared" si="79"/>
        <v>0</v>
      </c>
      <c r="E847" s="77">
        <f t="shared" si="80"/>
        <v>0</v>
      </c>
      <c r="F847" s="79">
        <f t="shared" si="81"/>
        <v>0</v>
      </c>
      <c r="G847" s="59" t="s">
        <v>8</v>
      </c>
      <c r="H847" s="59">
        <f t="shared" si="82"/>
        <v>0</v>
      </c>
    </row>
    <row r="848" spans="1:8">
      <c r="A848" s="61" t="e">
        <f>#REF!</f>
        <v>#REF!</v>
      </c>
      <c r="B848" s="57" t="e">
        <f t="shared" si="78"/>
        <v>#VALUE!</v>
      </c>
      <c r="C848" s="57" t="s">
        <v>101</v>
      </c>
      <c r="D848" s="58">
        <f t="shared" si="79"/>
        <v>0</v>
      </c>
      <c r="E848" s="77">
        <f t="shared" si="80"/>
        <v>0</v>
      </c>
      <c r="F848" s="79">
        <f t="shared" si="81"/>
        <v>0</v>
      </c>
      <c r="G848" s="59" t="s">
        <v>8</v>
      </c>
      <c r="H848" s="59">
        <f t="shared" si="82"/>
        <v>0</v>
      </c>
    </row>
    <row r="849" spans="1:8">
      <c r="A849" s="61" t="e">
        <f>#REF!</f>
        <v>#REF!</v>
      </c>
      <c r="B849" s="57" t="e">
        <f t="shared" si="78"/>
        <v>#VALUE!</v>
      </c>
      <c r="C849" s="57" t="s">
        <v>101</v>
      </c>
      <c r="D849" s="58">
        <f t="shared" si="79"/>
        <v>0</v>
      </c>
      <c r="E849" s="77">
        <f t="shared" si="80"/>
        <v>0</v>
      </c>
      <c r="F849" s="79">
        <f t="shared" si="81"/>
        <v>0</v>
      </c>
      <c r="G849" s="59" t="s">
        <v>8</v>
      </c>
      <c r="H849" s="59">
        <f t="shared" si="82"/>
        <v>0</v>
      </c>
    </row>
    <row r="850" spans="1:8">
      <c r="A850" s="61" t="e">
        <f>#REF!</f>
        <v>#REF!</v>
      </c>
      <c r="B850" s="57" t="e">
        <f t="shared" si="78"/>
        <v>#VALUE!</v>
      </c>
      <c r="C850" s="57" t="s">
        <v>101</v>
      </c>
      <c r="D850" s="58">
        <f t="shared" si="79"/>
        <v>0</v>
      </c>
      <c r="E850" s="77">
        <f t="shared" si="80"/>
        <v>0</v>
      </c>
      <c r="F850" s="79">
        <f t="shared" si="81"/>
        <v>0</v>
      </c>
      <c r="G850" s="59" t="s">
        <v>8</v>
      </c>
      <c r="H850" s="59">
        <f t="shared" si="82"/>
        <v>0</v>
      </c>
    </row>
    <row r="851" spans="1:8">
      <c r="A851" s="61" t="e">
        <f>#REF!</f>
        <v>#REF!</v>
      </c>
      <c r="B851" s="57" t="e">
        <f t="shared" si="78"/>
        <v>#VALUE!</v>
      </c>
      <c r="C851" s="57" t="s">
        <v>101</v>
      </c>
      <c r="D851" s="58">
        <f t="shared" si="79"/>
        <v>0</v>
      </c>
      <c r="E851" s="77">
        <f t="shared" si="80"/>
        <v>0</v>
      </c>
      <c r="F851" s="79">
        <f t="shared" si="81"/>
        <v>0</v>
      </c>
      <c r="G851" s="59" t="s">
        <v>8</v>
      </c>
      <c r="H851" s="59">
        <f t="shared" si="82"/>
        <v>0</v>
      </c>
    </row>
    <row r="852" spans="1:8">
      <c r="A852" s="61" t="e">
        <f>#REF!</f>
        <v>#REF!</v>
      </c>
      <c r="B852" s="57" t="e">
        <f t="shared" si="78"/>
        <v>#VALUE!</v>
      </c>
      <c r="C852" s="57" t="s">
        <v>101</v>
      </c>
      <c r="D852" s="58">
        <f t="shared" si="79"/>
        <v>0</v>
      </c>
      <c r="E852" s="77">
        <f t="shared" si="80"/>
        <v>0</v>
      </c>
      <c r="F852" s="79">
        <f t="shared" si="81"/>
        <v>0</v>
      </c>
      <c r="G852" s="59" t="s">
        <v>8</v>
      </c>
      <c r="H852" s="59">
        <f t="shared" si="82"/>
        <v>0</v>
      </c>
    </row>
    <row r="853" spans="1:8">
      <c r="A853" s="61" t="e">
        <f>#REF!</f>
        <v>#REF!</v>
      </c>
      <c r="B853" s="57" t="e">
        <f t="shared" si="78"/>
        <v>#VALUE!</v>
      </c>
      <c r="C853" s="57" t="s">
        <v>101</v>
      </c>
      <c r="D853" s="58">
        <f t="shared" si="79"/>
        <v>0</v>
      </c>
      <c r="E853" s="77">
        <f t="shared" si="80"/>
        <v>0</v>
      </c>
      <c r="F853" s="79">
        <f t="shared" si="81"/>
        <v>0</v>
      </c>
      <c r="G853" s="59" t="s">
        <v>8</v>
      </c>
      <c r="H853" s="59">
        <f t="shared" si="82"/>
        <v>0</v>
      </c>
    </row>
    <row r="854" spans="1:8">
      <c r="A854" s="61" t="e">
        <f>#REF!</f>
        <v>#REF!</v>
      </c>
      <c r="B854" s="57" t="e">
        <f t="shared" si="78"/>
        <v>#VALUE!</v>
      </c>
      <c r="C854" s="57" t="s">
        <v>101</v>
      </c>
      <c r="D854" s="58">
        <f t="shared" si="79"/>
        <v>0</v>
      </c>
      <c r="E854" s="77">
        <f t="shared" si="80"/>
        <v>0</v>
      </c>
      <c r="F854" s="79">
        <f t="shared" si="81"/>
        <v>0</v>
      </c>
      <c r="G854" s="59" t="s">
        <v>8</v>
      </c>
      <c r="H854" s="59">
        <f t="shared" si="82"/>
        <v>0</v>
      </c>
    </row>
    <row r="855" spans="1:8">
      <c r="A855" s="61" t="e">
        <f>#REF!</f>
        <v>#REF!</v>
      </c>
      <c r="B855" s="57" t="e">
        <f t="shared" si="78"/>
        <v>#VALUE!</v>
      </c>
      <c r="C855" s="57" t="s">
        <v>101</v>
      </c>
      <c r="D855" s="58">
        <f t="shared" si="79"/>
        <v>0</v>
      </c>
      <c r="E855" s="77">
        <f t="shared" si="80"/>
        <v>0</v>
      </c>
      <c r="F855" s="79">
        <f t="shared" si="81"/>
        <v>0</v>
      </c>
      <c r="G855" s="59" t="s">
        <v>8</v>
      </c>
      <c r="H855" s="59">
        <f t="shared" si="82"/>
        <v>0</v>
      </c>
    </row>
    <row r="856" spans="1:8">
      <c r="A856" s="61" t="e">
        <f>#REF!</f>
        <v>#REF!</v>
      </c>
      <c r="B856" s="57" t="e">
        <f t="shared" si="78"/>
        <v>#VALUE!</v>
      </c>
      <c r="C856" s="57" t="s">
        <v>101</v>
      </c>
      <c r="D856" s="58">
        <f t="shared" si="79"/>
        <v>0</v>
      </c>
      <c r="E856" s="77">
        <f t="shared" si="80"/>
        <v>0</v>
      </c>
      <c r="F856" s="79">
        <f t="shared" si="81"/>
        <v>0</v>
      </c>
      <c r="G856" s="59" t="s">
        <v>8</v>
      </c>
      <c r="H856" s="59">
        <f t="shared" si="82"/>
        <v>0</v>
      </c>
    </row>
    <row r="857" spans="1:8">
      <c r="A857" s="61" t="e">
        <f>#REF!</f>
        <v>#REF!</v>
      </c>
      <c r="B857" s="57" t="e">
        <f t="shared" si="78"/>
        <v>#VALUE!</v>
      </c>
      <c r="C857" s="57" t="s">
        <v>101</v>
      </c>
      <c r="D857" s="58">
        <f t="shared" si="79"/>
        <v>0</v>
      </c>
      <c r="E857" s="77">
        <f t="shared" si="80"/>
        <v>0</v>
      </c>
      <c r="F857" s="79">
        <f t="shared" si="81"/>
        <v>0</v>
      </c>
      <c r="G857" s="59" t="s">
        <v>8</v>
      </c>
      <c r="H857" s="59">
        <f t="shared" si="82"/>
        <v>0</v>
      </c>
    </row>
    <row r="858" spans="1:8">
      <c r="A858" s="61" t="e">
        <f>#REF!</f>
        <v>#REF!</v>
      </c>
      <c r="B858" s="57" t="e">
        <f t="shared" si="78"/>
        <v>#VALUE!</v>
      </c>
      <c r="C858" s="57" t="s">
        <v>101</v>
      </c>
      <c r="D858" s="58">
        <f t="shared" si="79"/>
        <v>0</v>
      </c>
      <c r="E858" s="77">
        <f t="shared" si="80"/>
        <v>0</v>
      </c>
      <c r="F858" s="79">
        <f t="shared" si="81"/>
        <v>0</v>
      </c>
      <c r="G858" s="59" t="s">
        <v>8</v>
      </c>
      <c r="H858" s="59">
        <f t="shared" si="82"/>
        <v>0</v>
      </c>
    </row>
    <row r="859" spans="1:8">
      <c r="A859" s="61" t="e">
        <f>#REF!</f>
        <v>#REF!</v>
      </c>
      <c r="B859" s="57" t="e">
        <f t="shared" si="78"/>
        <v>#VALUE!</v>
      </c>
      <c r="C859" s="57" t="s">
        <v>101</v>
      </c>
      <c r="D859" s="58">
        <f t="shared" si="79"/>
        <v>0</v>
      </c>
      <c r="E859" s="77">
        <f t="shared" si="80"/>
        <v>0</v>
      </c>
      <c r="F859" s="79">
        <f t="shared" si="81"/>
        <v>0</v>
      </c>
      <c r="G859" s="59" t="s">
        <v>8</v>
      </c>
      <c r="H859" s="59">
        <f t="shared" si="82"/>
        <v>0</v>
      </c>
    </row>
    <row r="860" spans="1:8">
      <c r="A860" s="61" t="e">
        <f>#REF!</f>
        <v>#REF!</v>
      </c>
      <c r="B860" s="57" t="e">
        <f t="shared" si="78"/>
        <v>#VALUE!</v>
      </c>
      <c r="C860" s="57" t="s">
        <v>101</v>
      </c>
      <c r="D860" s="58">
        <f t="shared" si="79"/>
        <v>0</v>
      </c>
      <c r="E860" s="77">
        <f t="shared" si="80"/>
        <v>0</v>
      </c>
      <c r="F860" s="79">
        <f t="shared" si="81"/>
        <v>0</v>
      </c>
      <c r="G860" s="59" t="s">
        <v>8</v>
      </c>
      <c r="H860" s="59">
        <f t="shared" si="82"/>
        <v>0</v>
      </c>
    </row>
    <row r="861" spans="1:8">
      <c r="A861" s="61" t="e">
        <f>#REF!</f>
        <v>#REF!</v>
      </c>
      <c r="B861" s="57" t="e">
        <f t="shared" si="78"/>
        <v>#VALUE!</v>
      </c>
      <c r="C861" s="57" t="s">
        <v>101</v>
      </c>
      <c r="D861" s="58">
        <f t="shared" si="79"/>
        <v>0</v>
      </c>
      <c r="E861" s="77">
        <f t="shared" si="80"/>
        <v>0</v>
      </c>
      <c r="F861" s="79">
        <f t="shared" si="81"/>
        <v>0</v>
      </c>
      <c r="G861" s="59" t="s">
        <v>8</v>
      </c>
      <c r="H861" s="59">
        <f t="shared" si="82"/>
        <v>0</v>
      </c>
    </row>
    <row r="862" spans="1:8">
      <c r="A862" s="61" t="e">
        <f>#REF!</f>
        <v>#REF!</v>
      </c>
      <c r="B862" s="57" t="e">
        <f t="shared" si="78"/>
        <v>#VALUE!</v>
      </c>
      <c r="C862" s="57" t="s">
        <v>101</v>
      </c>
      <c r="D862" s="58">
        <f t="shared" si="79"/>
        <v>0</v>
      </c>
      <c r="E862" s="77">
        <f t="shared" si="80"/>
        <v>0</v>
      </c>
      <c r="F862" s="79">
        <f t="shared" si="81"/>
        <v>0</v>
      </c>
      <c r="G862" s="59" t="s">
        <v>8</v>
      </c>
      <c r="H862" s="59">
        <f t="shared" si="82"/>
        <v>0</v>
      </c>
    </row>
    <row r="863" spans="1:8">
      <c r="A863" s="61" t="e">
        <f>#REF!</f>
        <v>#REF!</v>
      </c>
      <c r="B863" s="57" t="e">
        <f t="shared" si="78"/>
        <v>#VALUE!</v>
      </c>
      <c r="C863" s="57" t="s">
        <v>101</v>
      </c>
      <c r="D863" s="58">
        <f t="shared" si="79"/>
        <v>0</v>
      </c>
      <c r="E863" s="77">
        <f t="shared" si="80"/>
        <v>0</v>
      </c>
      <c r="F863" s="79">
        <f t="shared" si="81"/>
        <v>0</v>
      </c>
      <c r="G863" s="59" t="s">
        <v>8</v>
      </c>
      <c r="H863" s="59">
        <f t="shared" si="82"/>
        <v>0</v>
      </c>
    </row>
    <row r="864" spans="1:8">
      <c r="A864" s="61" t="e">
        <f>#REF!</f>
        <v>#REF!</v>
      </c>
      <c r="B864" s="57" t="e">
        <f t="shared" si="78"/>
        <v>#VALUE!</v>
      </c>
      <c r="C864" s="57" t="s">
        <v>101</v>
      </c>
      <c r="D864" s="58">
        <f t="shared" si="79"/>
        <v>0</v>
      </c>
      <c r="E864" s="77">
        <f t="shared" si="80"/>
        <v>0</v>
      </c>
      <c r="F864" s="79">
        <f t="shared" si="81"/>
        <v>0</v>
      </c>
      <c r="G864" s="59" t="s">
        <v>8</v>
      </c>
      <c r="H864" s="59">
        <f t="shared" si="82"/>
        <v>0</v>
      </c>
    </row>
    <row r="865" spans="1:8">
      <c r="A865" s="61" t="e">
        <f>#REF!</f>
        <v>#REF!</v>
      </c>
      <c r="B865" s="57" t="e">
        <f t="shared" si="78"/>
        <v>#VALUE!</v>
      </c>
      <c r="C865" s="57" t="s">
        <v>101</v>
      </c>
      <c r="D865" s="58">
        <f t="shared" si="79"/>
        <v>0</v>
      </c>
      <c r="E865" s="77">
        <f t="shared" si="80"/>
        <v>0</v>
      </c>
      <c r="F865" s="79">
        <f t="shared" si="81"/>
        <v>0</v>
      </c>
      <c r="G865" s="59" t="s">
        <v>8</v>
      </c>
      <c r="H865" s="59">
        <f t="shared" si="82"/>
        <v>0</v>
      </c>
    </row>
    <row r="866" spans="1:8">
      <c r="A866" s="61" t="e">
        <f>#REF!</f>
        <v>#REF!</v>
      </c>
      <c r="B866" s="57" t="e">
        <f t="shared" si="78"/>
        <v>#VALUE!</v>
      </c>
      <c r="C866" s="57" t="s">
        <v>101</v>
      </c>
      <c r="D866" s="58">
        <f t="shared" si="79"/>
        <v>0</v>
      </c>
      <c r="E866" s="77">
        <f t="shared" si="80"/>
        <v>0</v>
      </c>
      <c r="F866" s="79">
        <f t="shared" si="81"/>
        <v>0</v>
      </c>
      <c r="G866" s="59" t="s">
        <v>8</v>
      </c>
      <c r="H866" s="59">
        <f t="shared" si="82"/>
        <v>0</v>
      </c>
    </row>
    <row r="867" spans="1:8">
      <c r="A867" s="61" t="e">
        <f>#REF!</f>
        <v>#REF!</v>
      </c>
      <c r="B867" s="57" t="e">
        <f t="shared" si="78"/>
        <v>#VALUE!</v>
      </c>
      <c r="C867" s="57" t="s">
        <v>101</v>
      </c>
      <c r="D867" s="58">
        <f t="shared" si="79"/>
        <v>0</v>
      </c>
      <c r="E867" s="77">
        <f t="shared" si="80"/>
        <v>0</v>
      </c>
      <c r="F867" s="79">
        <f t="shared" si="81"/>
        <v>0</v>
      </c>
      <c r="G867" s="59" t="s">
        <v>8</v>
      </c>
      <c r="H867" s="59">
        <f t="shared" si="82"/>
        <v>0</v>
      </c>
    </row>
    <row r="868" spans="1:8">
      <c r="A868" s="61" t="e">
        <f>#REF!</f>
        <v>#REF!</v>
      </c>
      <c r="B868" s="57" t="e">
        <f t="shared" si="78"/>
        <v>#VALUE!</v>
      </c>
      <c r="C868" s="57" t="s">
        <v>101</v>
      </c>
      <c r="D868" s="58">
        <f t="shared" si="79"/>
        <v>0</v>
      </c>
      <c r="E868" s="77">
        <f t="shared" si="80"/>
        <v>0</v>
      </c>
      <c r="F868" s="79">
        <f t="shared" si="81"/>
        <v>0</v>
      </c>
      <c r="G868" s="59" t="s">
        <v>8</v>
      </c>
      <c r="H868" s="59">
        <f t="shared" si="82"/>
        <v>0</v>
      </c>
    </row>
    <row r="869" spans="1:8">
      <c r="A869" s="61" t="e">
        <f>#REF!</f>
        <v>#REF!</v>
      </c>
      <c r="B869" s="57" t="e">
        <f t="shared" si="78"/>
        <v>#VALUE!</v>
      </c>
      <c r="C869" s="57" t="s">
        <v>101</v>
      </c>
      <c r="D869" s="58">
        <f t="shared" si="79"/>
        <v>0</v>
      </c>
      <c r="E869" s="77">
        <f t="shared" si="80"/>
        <v>0</v>
      </c>
      <c r="F869" s="79">
        <f t="shared" si="81"/>
        <v>0</v>
      </c>
      <c r="G869" s="59" t="s">
        <v>8</v>
      </c>
      <c r="H869" s="59">
        <f t="shared" si="82"/>
        <v>0</v>
      </c>
    </row>
    <row r="870" spans="1:8">
      <c r="A870" s="61" t="e">
        <f>#REF!</f>
        <v>#REF!</v>
      </c>
      <c r="B870" s="57" t="e">
        <f t="shared" si="78"/>
        <v>#VALUE!</v>
      </c>
      <c r="C870" s="57" t="s">
        <v>101</v>
      </c>
      <c r="D870" s="58">
        <f t="shared" si="79"/>
        <v>0</v>
      </c>
      <c r="E870" s="77">
        <f t="shared" si="80"/>
        <v>0</v>
      </c>
      <c r="F870" s="79">
        <f t="shared" si="81"/>
        <v>0</v>
      </c>
      <c r="G870" s="59" t="s">
        <v>8</v>
      </c>
      <c r="H870" s="59">
        <f t="shared" si="82"/>
        <v>0</v>
      </c>
    </row>
    <row r="871" spans="1:8">
      <c r="A871" s="61" t="e">
        <f>#REF!</f>
        <v>#REF!</v>
      </c>
      <c r="B871" s="57" t="e">
        <f t="shared" si="78"/>
        <v>#VALUE!</v>
      </c>
      <c r="C871" s="57" t="s">
        <v>101</v>
      </c>
      <c r="D871" s="58">
        <f t="shared" si="79"/>
        <v>0</v>
      </c>
      <c r="E871" s="77">
        <f t="shared" si="80"/>
        <v>0</v>
      </c>
      <c r="F871" s="79">
        <f t="shared" si="81"/>
        <v>0</v>
      </c>
      <c r="G871" s="59" t="s">
        <v>8</v>
      </c>
      <c r="H871" s="59">
        <f t="shared" si="82"/>
        <v>0</v>
      </c>
    </row>
    <row r="872" spans="1:8">
      <c r="A872" s="61" t="e">
        <f>#REF!</f>
        <v>#REF!</v>
      </c>
      <c r="B872" s="57" t="e">
        <f t="shared" si="78"/>
        <v>#VALUE!</v>
      </c>
      <c r="C872" s="57" t="s">
        <v>101</v>
      </c>
      <c r="D872" s="58">
        <f t="shared" si="79"/>
        <v>0</v>
      </c>
      <c r="E872" s="77">
        <f t="shared" si="80"/>
        <v>0</v>
      </c>
      <c r="F872" s="79">
        <f t="shared" si="81"/>
        <v>0</v>
      </c>
      <c r="G872" s="59" t="s">
        <v>8</v>
      </c>
      <c r="H872" s="59">
        <f t="shared" si="82"/>
        <v>0</v>
      </c>
    </row>
    <row r="873" spans="1:8">
      <c r="A873" s="61" t="e">
        <f>#REF!</f>
        <v>#REF!</v>
      </c>
      <c r="B873" s="57" t="e">
        <f t="shared" si="78"/>
        <v>#VALUE!</v>
      </c>
      <c r="C873" s="57" t="s">
        <v>101</v>
      </c>
      <c r="D873" s="58">
        <f t="shared" si="79"/>
        <v>0</v>
      </c>
      <c r="E873" s="77">
        <f t="shared" si="80"/>
        <v>0</v>
      </c>
      <c r="F873" s="79">
        <f t="shared" si="81"/>
        <v>0</v>
      </c>
      <c r="G873" s="59" t="s">
        <v>8</v>
      </c>
      <c r="H873" s="59">
        <f t="shared" si="82"/>
        <v>0</v>
      </c>
    </row>
    <row r="874" spans="1:8">
      <c r="A874" s="61" t="e">
        <f>#REF!</f>
        <v>#REF!</v>
      </c>
      <c r="B874" s="57" t="e">
        <f t="shared" si="78"/>
        <v>#VALUE!</v>
      </c>
      <c r="C874" s="57" t="s">
        <v>101</v>
      </c>
      <c r="D874" s="58">
        <f t="shared" si="79"/>
        <v>0</v>
      </c>
      <c r="E874" s="77">
        <f t="shared" si="80"/>
        <v>0</v>
      </c>
      <c r="F874" s="79">
        <f t="shared" si="81"/>
        <v>0</v>
      </c>
      <c r="G874" s="59" t="s">
        <v>8</v>
      </c>
      <c r="H874" s="59">
        <f t="shared" si="82"/>
        <v>0</v>
      </c>
    </row>
    <row r="875" spans="1:8">
      <c r="A875" s="61" t="e">
        <f>#REF!</f>
        <v>#REF!</v>
      </c>
      <c r="B875" s="57" t="e">
        <f t="shared" si="78"/>
        <v>#VALUE!</v>
      </c>
      <c r="C875" s="57" t="s">
        <v>101</v>
      </c>
      <c r="D875" s="58">
        <f t="shared" si="79"/>
        <v>0</v>
      </c>
      <c r="E875" s="77">
        <f t="shared" si="80"/>
        <v>0</v>
      </c>
      <c r="F875" s="79">
        <f t="shared" si="81"/>
        <v>0</v>
      </c>
      <c r="G875" s="59" t="s">
        <v>8</v>
      </c>
      <c r="H875" s="59">
        <f t="shared" si="82"/>
        <v>0</v>
      </c>
    </row>
    <row r="876" spans="1:8">
      <c r="A876" s="61" t="e">
        <f>#REF!</f>
        <v>#REF!</v>
      </c>
      <c r="B876" s="57" t="e">
        <f t="shared" si="78"/>
        <v>#VALUE!</v>
      </c>
      <c r="C876" s="57" t="s">
        <v>101</v>
      </c>
      <c r="D876" s="58">
        <f t="shared" si="79"/>
        <v>0</v>
      </c>
      <c r="E876" s="77">
        <f t="shared" si="80"/>
        <v>0</v>
      </c>
      <c r="F876" s="79">
        <f t="shared" si="81"/>
        <v>0</v>
      </c>
      <c r="G876" s="59" t="s">
        <v>8</v>
      </c>
      <c r="H876" s="59">
        <f t="shared" si="82"/>
        <v>0</v>
      </c>
    </row>
    <row r="877" spans="1:8">
      <c r="A877" s="61" t="e">
        <f>#REF!</f>
        <v>#REF!</v>
      </c>
      <c r="B877" s="57" t="e">
        <f t="shared" ref="B877:B940" si="83">MID(O877,FIND(" ",O877)+1,8)</f>
        <v>#VALUE!</v>
      </c>
      <c r="C877" s="57" t="s">
        <v>101</v>
      </c>
      <c r="D877" s="58">
        <f t="shared" ref="D877:D940" si="84">L877</f>
        <v>0</v>
      </c>
      <c r="E877" s="77">
        <f t="shared" ref="E877:E940" si="85">M877</f>
        <v>0</v>
      </c>
      <c r="F877" s="79">
        <f t="shared" ref="F877:F940" si="86">(D877*E877)</f>
        <v>0</v>
      </c>
      <c r="G877" s="59" t="s">
        <v>8</v>
      </c>
      <c r="H877" s="59">
        <f t="shared" ref="H877:H940" si="87">Q877</f>
        <v>0</v>
      </c>
    </row>
    <row r="878" spans="1:8">
      <c r="A878" s="61" t="e">
        <f>#REF!</f>
        <v>#REF!</v>
      </c>
      <c r="B878" s="57" t="e">
        <f t="shared" si="83"/>
        <v>#VALUE!</v>
      </c>
      <c r="C878" s="57" t="s">
        <v>101</v>
      </c>
      <c r="D878" s="58">
        <f t="shared" si="84"/>
        <v>0</v>
      </c>
      <c r="E878" s="77">
        <f t="shared" si="85"/>
        <v>0</v>
      </c>
      <c r="F878" s="79">
        <f t="shared" si="86"/>
        <v>0</v>
      </c>
      <c r="G878" s="59" t="s">
        <v>8</v>
      </c>
      <c r="H878" s="59">
        <f t="shared" si="87"/>
        <v>0</v>
      </c>
    </row>
    <row r="879" spans="1:8">
      <c r="A879" s="61" t="e">
        <f>#REF!</f>
        <v>#REF!</v>
      </c>
      <c r="B879" s="57" t="e">
        <f t="shared" si="83"/>
        <v>#VALUE!</v>
      </c>
      <c r="C879" s="57" t="s">
        <v>101</v>
      </c>
      <c r="D879" s="58">
        <f t="shared" si="84"/>
        <v>0</v>
      </c>
      <c r="E879" s="77">
        <f t="shared" si="85"/>
        <v>0</v>
      </c>
      <c r="F879" s="79">
        <f t="shared" si="86"/>
        <v>0</v>
      </c>
      <c r="G879" s="59" t="s">
        <v>8</v>
      </c>
      <c r="H879" s="59">
        <f t="shared" si="87"/>
        <v>0</v>
      </c>
    </row>
    <row r="880" spans="1:8">
      <c r="A880" s="61" t="e">
        <f>#REF!</f>
        <v>#REF!</v>
      </c>
      <c r="B880" s="57" t="e">
        <f t="shared" si="83"/>
        <v>#VALUE!</v>
      </c>
      <c r="C880" s="57" t="s">
        <v>101</v>
      </c>
      <c r="D880" s="58">
        <f t="shared" si="84"/>
        <v>0</v>
      </c>
      <c r="E880" s="77">
        <f t="shared" si="85"/>
        <v>0</v>
      </c>
      <c r="F880" s="79">
        <f t="shared" si="86"/>
        <v>0</v>
      </c>
      <c r="G880" s="59" t="s">
        <v>8</v>
      </c>
      <c r="H880" s="59">
        <f t="shared" si="87"/>
        <v>0</v>
      </c>
    </row>
    <row r="881" spans="1:8">
      <c r="A881" s="61" t="e">
        <f>#REF!</f>
        <v>#REF!</v>
      </c>
      <c r="B881" s="57" t="e">
        <f t="shared" si="83"/>
        <v>#VALUE!</v>
      </c>
      <c r="C881" s="57" t="s">
        <v>101</v>
      </c>
      <c r="D881" s="58">
        <f t="shared" si="84"/>
        <v>0</v>
      </c>
      <c r="E881" s="77">
        <f t="shared" si="85"/>
        <v>0</v>
      </c>
      <c r="F881" s="79">
        <f t="shared" si="86"/>
        <v>0</v>
      </c>
      <c r="G881" s="59" t="s">
        <v>8</v>
      </c>
      <c r="H881" s="59">
        <f t="shared" si="87"/>
        <v>0</v>
      </c>
    </row>
    <row r="882" spans="1:8">
      <c r="A882" s="61" t="e">
        <f>#REF!</f>
        <v>#REF!</v>
      </c>
      <c r="B882" s="57" t="e">
        <f t="shared" si="83"/>
        <v>#VALUE!</v>
      </c>
      <c r="C882" s="57" t="s">
        <v>101</v>
      </c>
      <c r="D882" s="58">
        <f t="shared" si="84"/>
        <v>0</v>
      </c>
      <c r="E882" s="77">
        <f t="shared" si="85"/>
        <v>0</v>
      </c>
      <c r="F882" s="79">
        <f t="shared" si="86"/>
        <v>0</v>
      </c>
      <c r="G882" s="59" t="s">
        <v>8</v>
      </c>
      <c r="H882" s="59">
        <f t="shared" si="87"/>
        <v>0</v>
      </c>
    </row>
    <row r="883" spans="1:8">
      <c r="A883" s="61" t="e">
        <f>#REF!</f>
        <v>#REF!</v>
      </c>
      <c r="B883" s="57" t="e">
        <f t="shared" si="83"/>
        <v>#VALUE!</v>
      </c>
      <c r="C883" s="57" t="s">
        <v>101</v>
      </c>
      <c r="D883" s="58">
        <f t="shared" si="84"/>
        <v>0</v>
      </c>
      <c r="E883" s="77">
        <f t="shared" si="85"/>
        <v>0</v>
      </c>
      <c r="F883" s="79">
        <f t="shared" si="86"/>
        <v>0</v>
      </c>
      <c r="G883" s="59" t="s">
        <v>8</v>
      </c>
      <c r="H883" s="59">
        <f t="shared" si="87"/>
        <v>0</v>
      </c>
    </row>
    <row r="884" spans="1:8">
      <c r="A884" s="61" t="e">
        <f>#REF!</f>
        <v>#REF!</v>
      </c>
      <c r="B884" s="57" t="e">
        <f t="shared" si="83"/>
        <v>#VALUE!</v>
      </c>
      <c r="C884" s="57" t="s">
        <v>101</v>
      </c>
      <c r="D884" s="58">
        <f t="shared" si="84"/>
        <v>0</v>
      </c>
      <c r="E884" s="77">
        <f t="shared" si="85"/>
        <v>0</v>
      </c>
      <c r="F884" s="79">
        <f t="shared" si="86"/>
        <v>0</v>
      </c>
      <c r="G884" s="59" t="s">
        <v>8</v>
      </c>
      <c r="H884" s="59">
        <f t="shared" si="87"/>
        <v>0</v>
      </c>
    </row>
    <row r="885" spans="1:8">
      <c r="A885" s="61" t="e">
        <f>#REF!</f>
        <v>#REF!</v>
      </c>
      <c r="B885" s="57" t="e">
        <f t="shared" si="83"/>
        <v>#VALUE!</v>
      </c>
      <c r="C885" s="57" t="s">
        <v>101</v>
      </c>
      <c r="D885" s="58">
        <f t="shared" si="84"/>
        <v>0</v>
      </c>
      <c r="E885" s="77">
        <f t="shared" si="85"/>
        <v>0</v>
      </c>
      <c r="F885" s="79">
        <f t="shared" si="86"/>
        <v>0</v>
      </c>
      <c r="G885" s="59" t="s">
        <v>8</v>
      </c>
      <c r="H885" s="59">
        <f t="shared" si="87"/>
        <v>0</v>
      </c>
    </row>
    <row r="886" spans="1:8">
      <c r="A886" s="61" t="e">
        <f>#REF!</f>
        <v>#REF!</v>
      </c>
      <c r="B886" s="57" t="e">
        <f t="shared" si="83"/>
        <v>#VALUE!</v>
      </c>
      <c r="C886" s="57" t="s">
        <v>101</v>
      </c>
      <c r="D886" s="58">
        <f t="shared" si="84"/>
        <v>0</v>
      </c>
      <c r="E886" s="77">
        <f t="shared" si="85"/>
        <v>0</v>
      </c>
      <c r="F886" s="79">
        <f t="shared" si="86"/>
        <v>0</v>
      </c>
      <c r="G886" s="59" t="s">
        <v>8</v>
      </c>
      <c r="H886" s="59">
        <f t="shared" si="87"/>
        <v>0</v>
      </c>
    </row>
    <row r="887" spans="1:8">
      <c r="A887" s="61" t="e">
        <f>#REF!</f>
        <v>#REF!</v>
      </c>
      <c r="B887" s="57" t="e">
        <f t="shared" si="83"/>
        <v>#VALUE!</v>
      </c>
      <c r="C887" s="57" t="s">
        <v>101</v>
      </c>
      <c r="D887" s="58">
        <f t="shared" si="84"/>
        <v>0</v>
      </c>
      <c r="E887" s="77">
        <f t="shared" si="85"/>
        <v>0</v>
      </c>
      <c r="F887" s="79">
        <f t="shared" si="86"/>
        <v>0</v>
      </c>
      <c r="G887" s="59" t="s">
        <v>8</v>
      </c>
      <c r="H887" s="59">
        <f t="shared" si="87"/>
        <v>0</v>
      </c>
    </row>
    <row r="888" spans="1:8">
      <c r="A888" s="61" t="e">
        <f>#REF!</f>
        <v>#REF!</v>
      </c>
      <c r="B888" s="57" t="e">
        <f t="shared" si="83"/>
        <v>#VALUE!</v>
      </c>
      <c r="C888" s="57" t="s">
        <v>101</v>
      </c>
      <c r="D888" s="58">
        <f t="shared" si="84"/>
        <v>0</v>
      </c>
      <c r="E888" s="77">
        <f t="shared" si="85"/>
        <v>0</v>
      </c>
      <c r="F888" s="79">
        <f t="shared" si="86"/>
        <v>0</v>
      </c>
      <c r="G888" s="59" t="s">
        <v>8</v>
      </c>
      <c r="H888" s="59">
        <f t="shared" si="87"/>
        <v>0</v>
      </c>
    </row>
    <row r="889" spans="1:8">
      <c r="A889" s="61" t="e">
        <f>#REF!</f>
        <v>#REF!</v>
      </c>
      <c r="B889" s="57" t="e">
        <f t="shared" si="83"/>
        <v>#VALUE!</v>
      </c>
      <c r="C889" s="57" t="s">
        <v>101</v>
      </c>
      <c r="D889" s="58">
        <f t="shared" si="84"/>
        <v>0</v>
      </c>
      <c r="E889" s="77">
        <f t="shared" si="85"/>
        <v>0</v>
      </c>
      <c r="F889" s="79">
        <f t="shared" si="86"/>
        <v>0</v>
      </c>
      <c r="G889" s="59" t="s">
        <v>8</v>
      </c>
      <c r="H889" s="59">
        <f t="shared" si="87"/>
        <v>0</v>
      </c>
    </row>
    <row r="890" spans="1:8">
      <c r="A890" s="61" t="e">
        <f>#REF!</f>
        <v>#REF!</v>
      </c>
      <c r="B890" s="57" t="e">
        <f t="shared" si="83"/>
        <v>#VALUE!</v>
      </c>
      <c r="C890" s="57" t="s">
        <v>101</v>
      </c>
      <c r="D890" s="58">
        <f t="shared" si="84"/>
        <v>0</v>
      </c>
      <c r="E890" s="77">
        <f t="shared" si="85"/>
        <v>0</v>
      </c>
      <c r="F890" s="79">
        <f t="shared" si="86"/>
        <v>0</v>
      </c>
      <c r="G890" s="59" t="s">
        <v>8</v>
      </c>
      <c r="H890" s="59">
        <f t="shared" si="87"/>
        <v>0</v>
      </c>
    </row>
    <row r="891" spans="1:8">
      <c r="A891" s="61" t="e">
        <f>#REF!</f>
        <v>#REF!</v>
      </c>
      <c r="B891" s="57" t="e">
        <f t="shared" si="83"/>
        <v>#VALUE!</v>
      </c>
      <c r="C891" s="57" t="s">
        <v>101</v>
      </c>
      <c r="D891" s="58">
        <f t="shared" si="84"/>
        <v>0</v>
      </c>
      <c r="E891" s="77">
        <f t="shared" si="85"/>
        <v>0</v>
      </c>
      <c r="F891" s="79">
        <f t="shared" si="86"/>
        <v>0</v>
      </c>
      <c r="G891" s="59" t="s">
        <v>8</v>
      </c>
      <c r="H891" s="59">
        <f t="shared" si="87"/>
        <v>0</v>
      </c>
    </row>
    <row r="892" spans="1:8">
      <c r="A892" s="61" t="e">
        <f>#REF!</f>
        <v>#REF!</v>
      </c>
      <c r="B892" s="57" t="e">
        <f t="shared" si="83"/>
        <v>#VALUE!</v>
      </c>
      <c r="C892" s="57" t="s">
        <v>101</v>
      </c>
      <c r="D892" s="58">
        <f t="shared" si="84"/>
        <v>0</v>
      </c>
      <c r="E892" s="77">
        <f t="shared" si="85"/>
        <v>0</v>
      </c>
      <c r="F892" s="79">
        <f t="shared" si="86"/>
        <v>0</v>
      </c>
      <c r="G892" s="59" t="s">
        <v>8</v>
      </c>
      <c r="H892" s="59">
        <f t="shared" si="87"/>
        <v>0</v>
      </c>
    </row>
    <row r="893" spans="1:8">
      <c r="A893" s="61" t="e">
        <f>#REF!</f>
        <v>#REF!</v>
      </c>
      <c r="B893" s="57" t="e">
        <f t="shared" si="83"/>
        <v>#VALUE!</v>
      </c>
      <c r="C893" s="57" t="s">
        <v>101</v>
      </c>
      <c r="D893" s="58">
        <f t="shared" si="84"/>
        <v>0</v>
      </c>
      <c r="E893" s="77">
        <f t="shared" si="85"/>
        <v>0</v>
      </c>
      <c r="F893" s="79">
        <f t="shared" si="86"/>
        <v>0</v>
      </c>
      <c r="G893" s="59" t="s">
        <v>8</v>
      </c>
      <c r="H893" s="59">
        <f t="shared" si="87"/>
        <v>0</v>
      </c>
    </row>
    <row r="894" spans="1:8">
      <c r="A894" s="61" t="e">
        <f>#REF!</f>
        <v>#REF!</v>
      </c>
      <c r="B894" s="57" t="e">
        <f t="shared" si="83"/>
        <v>#VALUE!</v>
      </c>
      <c r="C894" s="57" t="s">
        <v>101</v>
      </c>
      <c r="D894" s="58">
        <f t="shared" si="84"/>
        <v>0</v>
      </c>
      <c r="E894" s="77">
        <f t="shared" si="85"/>
        <v>0</v>
      </c>
      <c r="F894" s="79">
        <f t="shared" si="86"/>
        <v>0</v>
      </c>
      <c r="G894" s="59" t="s">
        <v>8</v>
      </c>
      <c r="H894" s="59">
        <f t="shared" si="87"/>
        <v>0</v>
      </c>
    </row>
    <row r="895" spans="1:8">
      <c r="A895" s="61" t="e">
        <f>#REF!</f>
        <v>#REF!</v>
      </c>
      <c r="B895" s="57" t="e">
        <f t="shared" si="83"/>
        <v>#VALUE!</v>
      </c>
      <c r="C895" s="57" t="s">
        <v>101</v>
      </c>
      <c r="D895" s="58">
        <f t="shared" si="84"/>
        <v>0</v>
      </c>
      <c r="E895" s="77">
        <f t="shared" si="85"/>
        <v>0</v>
      </c>
      <c r="F895" s="79">
        <f t="shared" si="86"/>
        <v>0</v>
      </c>
      <c r="G895" s="59" t="s">
        <v>8</v>
      </c>
      <c r="H895" s="59">
        <f t="shared" si="87"/>
        <v>0</v>
      </c>
    </row>
    <row r="896" spans="1:8">
      <c r="A896" s="61" t="e">
        <f>#REF!</f>
        <v>#REF!</v>
      </c>
      <c r="B896" s="57" t="e">
        <f t="shared" si="83"/>
        <v>#VALUE!</v>
      </c>
      <c r="C896" s="57" t="s">
        <v>101</v>
      </c>
      <c r="D896" s="58">
        <f t="shared" si="84"/>
        <v>0</v>
      </c>
      <c r="E896" s="77">
        <f t="shared" si="85"/>
        <v>0</v>
      </c>
      <c r="F896" s="79">
        <f t="shared" si="86"/>
        <v>0</v>
      </c>
      <c r="G896" s="59" t="s">
        <v>8</v>
      </c>
      <c r="H896" s="59">
        <f t="shared" si="87"/>
        <v>0</v>
      </c>
    </row>
    <row r="897" spans="1:8">
      <c r="A897" s="61" t="e">
        <f>#REF!</f>
        <v>#REF!</v>
      </c>
      <c r="B897" s="57" t="e">
        <f t="shared" si="83"/>
        <v>#VALUE!</v>
      </c>
      <c r="C897" s="57" t="s">
        <v>101</v>
      </c>
      <c r="D897" s="58">
        <f t="shared" si="84"/>
        <v>0</v>
      </c>
      <c r="E897" s="77">
        <f t="shared" si="85"/>
        <v>0</v>
      </c>
      <c r="F897" s="79">
        <f t="shared" si="86"/>
        <v>0</v>
      </c>
      <c r="G897" s="59" t="s">
        <v>8</v>
      </c>
      <c r="H897" s="59">
        <f t="shared" si="87"/>
        <v>0</v>
      </c>
    </row>
    <row r="898" spans="1:8">
      <c r="A898" s="61" t="e">
        <f>#REF!</f>
        <v>#REF!</v>
      </c>
      <c r="B898" s="57" t="e">
        <f t="shared" si="83"/>
        <v>#VALUE!</v>
      </c>
      <c r="C898" s="57" t="s">
        <v>101</v>
      </c>
      <c r="D898" s="58">
        <f t="shared" si="84"/>
        <v>0</v>
      </c>
      <c r="E898" s="77">
        <f t="shared" si="85"/>
        <v>0</v>
      </c>
      <c r="F898" s="79">
        <f t="shared" si="86"/>
        <v>0</v>
      </c>
      <c r="G898" s="59" t="s">
        <v>8</v>
      </c>
      <c r="H898" s="59">
        <f t="shared" si="87"/>
        <v>0</v>
      </c>
    </row>
    <row r="899" spans="1:8">
      <c r="A899" s="61" t="e">
        <f>#REF!</f>
        <v>#REF!</v>
      </c>
      <c r="B899" s="57" t="e">
        <f t="shared" si="83"/>
        <v>#VALUE!</v>
      </c>
      <c r="C899" s="57" t="s">
        <v>101</v>
      </c>
      <c r="D899" s="58">
        <f t="shared" si="84"/>
        <v>0</v>
      </c>
      <c r="E899" s="77">
        <f t="shared" si="85"/>
        <v>0</v>
      </c>
      <c r="F899" s="79">
        <f t="shared" si="86"/>
        <v>0</v>
      </c>
      <c r="G899" s="59" t="s">
        <v>8</v>
      </c>
      <c r="H899" s="59">
        <f t="shared" si="87"/>
        <v>0</v>
      </c>
    </row>
    <row r="900" spans="1:8">
      <c r="A900" s="61" t="e">
        <f>#REF!</f>
        <v>#REF!</v>
      </c>
      <c r="B900" s="57" t="e">
        <f t="shared" si="83"/>
        <v>#VALUE!</v>
      </c>
      <c r="C900" s="57" t="s">
        <v>101</v>
      </c>
      <c r="D900" s="58">
        <f t="shared" si="84"/>
        <v>0</v>
      </c>
      <c r="E900" s="77">
        <f t="shared" si="85"/>
        <v>0</v>
      </c>
      <c r="F900" s="79">
        <f t="shared" si="86"/>
        <v>0</v>
      </c>
      <c r="G900" s="59" t="s">
        <v>8</v>
      </c>
      <c r="H900" s="59">
        <f t="shared" si="87"/>
        <v>0</v>
      </c>
    </row>
    <row r="901" spans="1:8">
      <c r="A901" s="61" t="e">
        <f>#REF!</f>
        <v>#REF!</v>
      </c>
      <c r="B901" s="57" t="e">
        <f t="shared" si="83"/>
        <v>#VALUE!</v>
      </c>
      <c r="C901" s="57" t="s">
        <v>101</v>
      </c>
      <c r="D901" s="58">
        <f t="shared" si="84"/>
        <v>0</v>
      </c>
      <c r="E901" s="77">
        <f t="shared" si="85"/>
        <v>0</v>
      </c>
      <c r="F901" s="79">
        <f t="shared" si="86"/>
        <v>0</v>
      </c>
      <c r="G901" s="59" t="s">
        <v>8</v>
      </c>
      <c r="H901" s="59">
        <f t="shared" si="87"/>
        <v>0</v>
      </c>
    </row>
    <row r="902" spans="1:8">
      <c r="A902" s="61" t="e">
        <f>#REF!</f>
        <v>#REF!</v>
      </c>
      <c r="B902" s="57" t="e">
        <f t="shared" si="83"/>
        <v>#VALUE!</v>
      </c>
      <c r="C902" s="57" t="s">
        <v>101</v>
      </c>
      <c r="D902" s="58">
        <f t="shared" si="84"/>
        <v>0</v>
      </c>
      <c r="E902" s="77">
        <f t="shared" si="85"/>
        <v>0</v>
      </c>
      <c r="F902" s="79">
        <f t="shared" si="86"/>
        <v>0</v>
      </c>
      <c r="G902" s="59" t="s">
        <v>8</v>
      </c>
      <c r="H902" s="59">
        <f t="shared" si="87"/>
        <v>0</v>
      </c>
    </row>
    <row r="903" spans="1:8">
      <c r="A903" s="61" t="e">
        <f>#REF!</f>
        <v>#REF!</v>
      </c>
      <c r="B903" s="57" t="e">
        <f t="shared" si="83"/>
        <v>#VALUE!</v>
      </c>
      <c r="C903" s="57" t="s">
        <v>101</v>
      </c>
      <c r="D903" s="58">
        <f t="shared" si="84"/>
        <v>0</v>
      </c>
      <c r="E903" s="77">
        <f t="shared" si="85"/>
        <v>0</v>
      </c>
      <c r="F903" s="79">
        <f t="shared" si="86"/>
        <v>0</v>
      </c>
      <c r="G903" s="59" t="s">
        <v>8</v>
      </c>
      <c r="H903" s="59">
        <f t="shared" si="87"/>
        <v>0</v>
      </c>
    </row>
    <row r="904" spans="1:8">
      <c r="A904" s="61" t="e">
        <f>#REF!</f>
        <v>#REF!</v>
      </c>
      <c r="B904" s="57" t="e">
        <f t="shared" si="83"/>
        <v>#VALUE!</v>
      </c>
      <c r="C904" s="57" t="s">
        <v>101</v>
      </c>
      <c r="D904" s="58">
        <f t="shared" si="84"/>
        <v>0</v>
      </c>
      <c r="E904" s="77">
        <f t="shared" si="85"/>
        <v>0</v>
      </c>
      <c r="F904" s="79">
        <f t="shared" si="86"/>
        <v>0</v>
      </c>
      <c r="G904" s="59" t="s">
        <v>8</v>
      </c>
      <c r="H904" s="59">
        <f t="shared" si="87"/>
        <v>0</v>
      </c>
    </row>
    <row r="905" spans="1:8">
      <c r="A905" s="61" t="e">
        <f>#REF!</f>
        <v>#REF!</v>
      </c>
      <c r="B905" s="57" t="e">
        <f t="shared" si="83"/>
        <v>#VALUE!</v>
      </c>
      <c r="C905" s="57" t="s">
        <v>101</v>
      </c>
      <c r="D905" s="58">
        <f t="shared" si="84"/>
        <v>0</v>
      </c>
      <c r="E905" s="77">
        <f t="shared" si="85"/>
        <v>0</v>
      </c>
      <c r="F905" s="79">
        <f t="shared" si="86"/>
        <v>0</v>
      </c>
      <c r="G905" s="59" t="s">
        <v>8</v>
      </c>
      <c r="H905" s="59">
        <f t="shared" si="87"/>
        <v>0</v>
      </c>
    </row>
    <row r="906" spans="1:8">
      <c r="A906" s="61" t="e">
        <f>#REF!</f>
        <v>#REF!</v>
      </c>
      <c r="B906" s="57" t="e">
        <f t="shared" si="83"/>
        <v>#VALUE!</v>
      </c>
      <c r="C906" s="57" t="s">
        <v>101</v>
      </c>
      <c r="D906" s="58">
        <f t="shared" si="84"/>
        <v>0</v>
      </c>
      <c r="E906" s="77">
        <f t="shared" si="85"/>
        <v>0</v>
      </c>
      <c r="F906" s="79">
        <f t="shared" si="86"/>
        <v>0</v>
      </c>
      <c r="G906" s="59" t="s">
        <v>8</v>
      </c>
      <c r="H906" s="59">
        <f t="shared" si="87"/>
        <v>0</v>
      </c>
    </row>
    <row r="907" spans="1:8">
      <c r="A907" s="61" t="e">
        <f>#REF!</f>
        <v>#REF!</v>
      </c>
      <c r="B907" s="57" t="e">
        <f t="shared" si="83"/>
        <v>#VALUE!</v>
      </c>
      <c r="C907" s="57" t="s">
        <v>101</v>
      </c>
      <c r="D907" s="58">
        <f t="shared" si="84"/>
        <v>0</v>
      </c>
      <c r="E907" s="77">
        <f t="shared" si="85"/>
        <v>0</v>
      </c>
      <c r="F907" s="79">
        <f t="shared" si="86"/>
        <v>0</v>
      </c>
      <c r="G907" s="59" t="s">
        <v>8</v>
      </c>
      <c r="H907" s="59">
        <f t="shared" si="87"/>
        <v>0</v>
      </c>
    </row>
    <row r="908" spans="1:8">
      <c r="A908" s="61" t="e">
        <f>#REF!</f>
        <v>#REF!</v>
      </c>
      <c r="B908" s="57" t="e">
        <f t="shared" si="83"/>
        <v>#VALUE!</v>
      </c>
      <c r="C908" s="57" t="s">
        <v>101</v>
      </c>
      <c r="D908" s="58">
        <f t="shared" si="84"/>
        <v>0</v>
      </c>
      <c r="E908" s="77">
        <f t="shared" si="85"/>
        <v>0</v>
      </c>
      <c r="F908" s="79">
        <f t="shared" si="86"/>
        <v>0</v>
      </c>
      <c r="G908" s="59" t="s">
        <v>8</v>
      </c>
      <c r="H908" s="59">
        <f t="shared" si="87"/>
        <v>0</v>
      </c>
    </row>
    <row r="909" spans="1:8">
      <c r="A909" s="61" t="e">
        <f>#REF!</f>
        <v>#REF!</v>
      </c>
      <c r="B909" s="57" t="e">
        <f t="shared" si="83"/>
        <v>#VALUE!</v>
      </c>
      <c r="C909" s="57" t="s">
        <v>101</v>
      </c>
      <c r="D909" s="58">
        <f t="shared" si="84"/>
        <v>0</v>
      </c>
      <c r="E909" s="77">
        <f t="shared" si="85"/>
        <v>0</v>
      </c>
      <c r="F909" s="79">
        <f t="shared" si="86"/>
        <v>0</v>
      </c>
      <c r="G909" s="59" t="s">
        <v>8</v>
      </c>
      <c r="H909" s="59">
        <f t="shared" si="87"/>
        <v>0</v>
      </c>
    </row>
    <row r="910" spans="1:8">
      <c r="A910" s="61" t="e">
        <f>#REF!</f>
        <v>#REF!</v>
      </c>
      <c r="B910" s="57" t="e">
        <f t="shared" si="83"/>
        <v>#VALUE!</v>
      </c>
      <c r="C910" s="57" t="s">
        <v>101</v>
      </c>
      <c r="D910" s="58">
        <f t="shared" si="84"/>
        <v>0</v>
      </c>
      <c r="E910" s="77">
        <f t="shared" si="85"/>
        <v>0</v>
      </c>
      <c r="F910" s="79">
        <f t="shared" si="86"/>
        <v>0</v>
      </c>
      <c r="G910" s="59" t="s">
        <v>8</v>
      </c>
      <c r="H910" s="59">
        <f t="shared" si="87"/>
        <v>0</v>
      </c>
    </row>
    <row r="911" spans="1:8">
      <c r="A911" s="61" t="e">
        <f>#REF!</f>
        <v>#REF!</v>
      </c>
      <c r="B911" s="57" t="e">
        <f t="shared" si="83"/>
        <v>#VALUE!</v>
      </c>
      <c r="C911" s="57" t="s">
        <v>101</v>
      </c>
      <c r="D911" s="58">
        <f t="shared" si="84"/>
        <v>0</v>
      </c>
      <c r="E911" s="77">
        <f t="shared" si="85"/>
        <v>0</v>
      </c>
      <c r="F911" s="79">
        <f t="shared" si="86"/>
        <v>0</v>
      </c>
      <c r="G911" s="59" t="s">
        <v>8</v>
      </c>
      <c r="H911" s="59">
        <f t="shared" si="87"/>
        <v>0</v>
      </c>
    </row>
    <row r="912" spans="1:8">
      <c r="A912" s="61" t="e">
        <f>#REF!</f>
        <v>#REF!</v>
      </c>
      <c r="B912" s="57" t="e">
        <f t="shared" si="83"/>
        <v>#VALUE!</v>
      </c>
      <c r="C912" s="57" t="s">
        <v>101</v>
      </c>
      <c r="D912" s="58">
        <f t="shared" si="84"/>
        <v>0</v>
      </c>
      <c r="E912" s="77">
        <f t="shared" si="85"/>
        <v>0</v>
      </c>
      <c r="F912" s="79">
        <f t="shared" si="86"/>
        <v>0</v>
      </c>
      <c r="G912" s="59" t="s">
        <v>8</v>
      </c>
      <c r="H912" s="59">
        <f t="shared" si="87"/>
        <v>0</v>
      </c>
    </row>
    <row r="913" spans="1:8">
      <c r="A913" s="61" t="e">
        <f>#REF!</f>
        <v>#REF!</v>
      </c>
      <c r="B913" s="57" t="e">
        <f t="shared" si="83"/>
        <v>#VALUE!</v>
      </c>
      <c r="C913" s="57" t="s">
        <v>101</v>
      </c>
      <c r="D913" s="58">
        <f t="shared" si="84"/>
        <v>0</v>
      </c>
      <c r="E913" s="77">
        <f t="shared" si="85"/>
        <v>0</v>
      </c>
      <c r="F913" s="79">
        <f t="shared" si="86"/>
        <v>0</v>
      </c>
      <c r="G913" s="59" t="s">
        <v>8</v>
      </c>
      <c r="H913" s="59">
        <f t="shared" si="87"/>
        <v>0</v>
      </c>
    </row>
    <row r="914" spans="1:8">
      <c r="A914" s="61" t="e">
        <f>#REF!</f>
        <v>#REF!</v>
      </c>
      <c r="B914" s="57" t="e">
        <f t="shared" si="83"/>
        <v>#VALUE!</v>
      </c>
      <c r="C914" s="57" t="s">
        <v>101</v>
      </c>
      <c r="D914" s="58">
        <f t="shared" si="84"/>
        <v>0</v>
      </c>
      <c r="E914" s="77">
        <f t="shared" si="85"/>
        <v>0</v>
      </c>
      <c r="F914" s="79">
        <f t="shared" si="86"/>
        <v>0</v>
      </c>
      <c r="G914" s="59" t="s">
        <v>8</v>
      </c>
      <c r="H914" s="59">
        <f t="shared" si="87"/>
        <v>0</v>
      </c>
    </row>
    <row r="915" spans="1:8">
      <c r="A915" s="61" t="e">
        <f>#REF!</f>
        <v>#REF!</v>
      </c>
      <c r="B915" s="57" t="e">
        <f t="shared" si="83"/>
        <v>#VALUE!</v>
      </c>
      <c r="C915" s="57" t="s">
        <v>101</v>
      </c>
      <c r="D915" s="58">
        <f t="shared" si="84"/>
        <v>0</v>
      </c>
      <c r="E915" s="77">
        <f t="shared" si="85"/>
        <v>0</v>
      </c>
      <c r="F915" s="79">
        <f t="shared" si="86"/>
        <v>0</v>
      </c>
      <c r="G915" s="59" t="s">
        <v>8</v>
      </c>
      <c r="H915" s="59">
        <f t="shared" si="87"/>
        <v>0</v>
      </c>
    </row>
    <row r="916" spans="1:8">
      <c r="A916" s="61" t="e">
        <f>#REF!</f>
        <v>#REF!</v>
      </c>
      <c r="B916" s="57" t="e">
        <f t="shared" si="83"/>
        <v>#VALUE!</v>
      </c>
      <c r="C916" s="57" t="s">
        <v>101</v>
      </c>
      <c r="D916" s="58">
        <f t="shared" si="84"/>
        <v>0</v>
      </c>
      <c r="E916" s="77">
        <f t="shared" si="85"/>
        <v>0</v>
      </c>
      <c r="F916" s="79">
        <f t="shared" si="86"/>
        <v>0</v>
      </c>
      <c r="G916" s="59" t="s">
        <v>8</v>
      </c>
      <c r="H916" s="59">
        <f t="shared" si="87"/>
        <v>0</v>
      </c>
    </row>
    <row r="917" spans="1:8">
      <c r="A917" s="61" t="e">
        <f>#REF!</f>
        <v>#REF!</v>
      </c>
      <c r="B917" s="57" t="e">
        <f t="shared" si="83"/>
        <v>#VALUE!</v>
      </c>
      <c r="C917" s="57" t="s">
        <v>101</v>
      </c>
      <c r="D917" s="58">
        <f t="shared" si="84"/>
        <v>0</v>
      </c>
      <c r="E917" s="77">
        <f t="shared" si="85"/>
        <v>0</v>
      </c>
      <c r="F917" s="79">
        <f t="shared" si="86"/>
        <v>0</v>
      </c>
      <c r="G917" s="59" t="s">
        <v>8</v>
      </c>
      <c r="H917" s="59">
        <f t="shared" si="87"/>
        <v>0</v>
      </c>
    </row>
    <row r="918" spans="1:8">
      <c r="A918" s="61" t="e">
        <f>#REF!</f>
        <v>#REF!</v>
      </c>
      <c r="B918" s="57" t="e">
        <f t="shared" si="83"/>
        <v>#VALUE!</v>
      </c>
      <c r="C918" s="57" t="s">
        <v>101</v>
      </c>
      <c r="D918" s="58">
        <f t="shared" si="84"/>
        <v>0</v>
      </c>
      <c r="E918" s="77">
        <f t="shared" si="85"/>
        <v>0</v>
      </c>
      <c r="F918" s="79">
        <f t="shared" si="86"/>
        <v>0</v>
      </c>
      <c r="G918" s="59" t="s">
        <v>8</v>
      </c>
      <c r="H918" s="59">
        <f t="shared" si="87"/>
        <v>0</v>
      </c>
    </row>
    <row r="919" spans="1:8">
      <c r="A919" s="61" t="e">
        <f>#REF!</f>
        <v>#REF!</v>
      </c>
      <c r="B919" s="57" t="e">
        <f t="shared" si="83"/>
        <v>#VALUE!</v>
      </c>
      <c r="C919" s="57" t="s">
        <v>101</v>
      </c>
      <c r="D919" s="58">
        <f t="shared" si="84"/>
        <v>0</v>
      </c>
      <c r="E919" s="77">
        <f t="shared" si="85"/>
        <v>0</v>
      </c>
      <c r="F919" s="79">
        <f t="shared" si="86"/>
        <v>0</v>
      </c>
      <c r="G919" s="59" t="s">
        <v>8</v>
      </c>
      <c r="H919" s="59">
        <f t="shared" si="87"/>
        <v>0</v>
      </c>
    </row>
    <row r="920" spans="1:8">
      <c r="A920" s="61" t="e">
        <f>#REF!</f>
        <v>#REF!</v>
      </c>
      <c r="B920" s="57" t="e">
        <f t="shared" si="83"/>
        <v>#VALUE!</v>
      </c>
      <c r="C920" s="57" t="s">
        <v>101</v>
      </c>
      <c r="D920" s="58">
        <f t="shared" si="84"/>
        <v>0</v>
      </c>
      <c r="E920" s="77">
        <f t="shared" si="85"/>
        <v>0</v>
      </c>
      <c r="F920" s="79">
        <f t="shared" si="86"/>
        <v>0</v>
      </c>
      <c r="G920" s="59" t="s">
        <v>8</v>
      </c>
      <c r="H920" s="59">
        <f t="shared" si="87"/>
        <v>0</v>
      </c>
    </row>
    <row r="921" spans="1:8">
      <c r="A921" s="61" t="e">
        <f>#REF!</f>
        <v>#REF!</v>
      </c>
      <c r="B921" s="57" t="e">
        <f t="shared" si="83"/>
        <v>#VALUE!</v>
      </c>
      <c r="C921" s="57" t="s">
        <v>101</v>
      </c>
      <c r="D921" s="58">
        <f t="shared" si="84"/>
        <v>0</v>
      </c>
      <c r="E921" s="77">
        <f t="shared" si="85"/>
        <v>0</v>
      </c>
      <c r="F921" s="79">
        <f t="shared" si="86"/>
        <v>0</v>
      </c>
      <c r="G921" s="59" t="s">
        <v>8</v>
      </c>
      <c r="H921" s="59">
        <f t="shared" si="87"/>
        <v>0</v>
      </c>
    </row>
    <row r="922" spans="1:8">
      <c r="A922" s="61" t="e">
        <f>#REF!</f>
        <v>#REF!</v>
      </c>
      <c r="B922" s="57" t="e">
        <f t="shared" si="83"/>
        <v>#VALUE!</v>
      </c>
      <c r="C922" s="57" t="s">
        <v>101</v>
      </c>
      <c r="D922" s="58">
        <f t="shared" si="84"/>
        <v>0</v>
      </c>
      <c r="E922" s="77">
        <f t="shared" si="85"/>
        <v>0</v>
      </c>
      <c r="F922" s="79">
        <f t="shared" si="86"/>
        <v>0</v>
      </c>
      <c r="G922" s="59" t="s">
        <v>8</v>
      </c>
      <c r="H922" s="59">
        <f t="shared" si="87"/>
        <v>0</v>
      </c>
    </row>
    <row r="923" spans="1:8">
      <c r="A923" s="61" t="e">
        <f>#REF!</f>
        <v>#REF!</v>
      </c>
      <c r="B923" s="57" t="e">
        <f t="shared" si="83"/>
        <v>#VALUE!</v>
      </c>
      <c r="C923" s="57" t="s">
        <v>101</v>
      </c>
      <c r="D923" s="58">
        <f t="shared" si="84"/>
        <v>0</v>
      </c>
      <c r="E923" s="77">
        <f t="shared" si="85"/>
        <v>0</v>
      </c>
      <c r="F923" s="79">
        <f t="shared" si="86"/>
        <v>0</v>
      </c>
      <c r="G923" s="59" t="s">
        <v>8</v>
      </c>
      <c r="H923" s="59">
        <f t="shared" si="87"/>
        <v>0</v>
      </c>
    </row>
    <row r="924" spans="1:8">
      <c r="A924" s="61" t="e">
        <f>#REF!</f>
        <v>#REF!</v>
      </c>
      <c r="B924" s="57" t="e">
        <f t="shared" si="83"/>
        <v>#VALUE!</v>
      </c>
      <c r="C924" s="57" t="s">
        <v>101</v>
      </c>
      <c r="D924" s="58">
        <f t="shared" si="84"/>
        <v>0</v>
      </c>
      <c r="E924" s="77">
        <f t="shared" si="85"/>
        <v>0</v>
      </c>
      <c r="F924" s="79">
        <f t="shared" si="86"/>
        <v>0</v>
      </c>
      <c r="G924" s="59" t="s">
        <v>8</v>
      </c>
      <c r="H924" s="59">
        <f t="shared" si="87"/>
        <v>0</v>
      </c>
    </row>
    <row r="925" spans="1:8">
      <c r="A925" s="61" t="e">
        <f>#REF!</f>
        <v>#REF!</v>
      </c>
      <c r="B925" s="57" t="e">
        <f t="shared" si="83"/>
        <v>#VALUE!</v>
      </c>
      <c r="C925" s="57" t="s">
        <v>101</v>
      </c>
      <c r="D925" s="58">
        <f t="shared" si="84"/>
        <v>0</v>
      </c>
      <c r="E925" s="77">
        <f t="shared" si="85"/>
        <v>0</v>
      </c>
      <c r="F925" s="79">
        <f t="shared" si="86"/>
        <v>0</v>
      </c>
      <c r="G925" s="59" t="s">
        <v>8</v>
      </c>
      <c r="H925" s="59">
        <f t="shared" si="87"/>
        <v>0</v>
      </c>
    </row>
    <row r="926" spans="1:8">
      <c r="A926" s="61" t="e">
        <f>#REF!</f>
        <v>#REF!</v>
      </c>
      <c r="B926" s="57" t="e">
        <f t="shared" si="83"/>
        <v>#VALUE!</v>
      </c>
      <c r="C926" s="57" t="s">
        <v>101</v>
      </c>
      <c r="D926" s="58">
        <f t="shared" si="84"/>
        <v>0</v>
      </c>
      <c r="E926" s="77">
        <f t="shared" si="85"/>
        <v>0</v>
      </c>
      <c r="F926" s="79">
        <f t="shared" si="86"/>
        <v>0</v>
      </c>
      <c r="G926" s="59" t="s">
        <v>8</v>
      </c>
      <c r="H926" s="59">
        <f t="shared" si="87"/>
        <v>0</v>
      </c>
    </row>
    <row r="927" spans="1:8">
      <c r="A927" s="61" t="e">
        <f>#REF!</f>
        <v>#REF!</v>
      </c>
      <c r="B927" s="57" t="e">
        <f t="shared" si="83"/>
        <v>#VALUE!</v>
      </c>
      <c r="C927" s="57" t="s">
        <v>101</v>
      </c>
      <c r="D927" s="58">
        <f t="shared" si="84"/>
        <v>0</v>
      </c>
      <c r="E927" s="77">
        <f t="shared" si="85"/>
        <v>0</v>
      </c>
      <c r="F927" s="79">
        <f t="shared" si="86"/>
        <v>0</v>
      </c>
      <c r="G927" s="59" t="s">
        <v>8</v>
      </c>
      <c r="H927" s="59">
        <f t="shared" si="87"/>
        <v>0</v>
      </c>
    </row>
    <row r="928" spans="1:8">
      <c r="A928" s="61" t="e">
        <f>#REF!</f>
        <v>#REF!</v>
      </c>
      <c r="B928" s="57" t="e">
        <f t="shared" si="83"/>
        <v>#VALUE!</v>
      </c>
      <c r="C928" s="57" t="s">
        <v>101</v>
      </c>
      <c r="D928" s="58">
        <f t="shared" si="84"/>
        <v>0</v>
      </c>
      <c r="E928" s="77">
        <f t="shared" si="85"/>
        <v>0</v>
      </c>
      <c r="F928" s="79">
        <f t="shared" si="86"/>
        <v>0</v>
      </c>
      <c r="G928" s="59" t="s">
        <v>8</v>
      </c>
      <c r="H928" s="59">
        <f t="shared" si="87"/>
        <v>0</v>
      </c>
    </row>
    <row r="929" spans="1:8">
      <c r="A929" s="61" t="e">
        <f>#REF!</f>
        <v>#REF!</v>
      </c>
      <c r="B929" s="57" t="e">
        <f t="shared" si="83"/>
        <v>#VALUE!</v>
      </c>
      <c r="C929" s="57" t="s">
        <v>101</v>
      </c>
      <c r="D929" s="58">
        <f t="shared" si="84"/>
        <v>0</v>
      </c>
      <c r="E929" s="77">
        <f t="shared" si="85"/>
        <v>0</v>
      </c>
      <c r="F929" s="79">
        <f t="shared" si="86"/>
        <v>0</v>
      </c>
      <c r="G929" s="59" t="s">
        <v>8</v>
      </c>
      <c r="H929" s="59">
        <f t="shared" si="87"/>
        <v>0</v>
      </c>
    </row>
    <row r="930" spans="1:8">
      <c r="A930" s="61" t="e">
        <f>#REF!</f>
        <v>#REF!</v>
      </c>
      <c r="B930" s="57" t="e">
        <f t="shared" si="83"/>
        <v>#VALUE!</v>
      </c>
      <c r="C930" s="57" t="s">
        <v>101</v>
      </c>
      <c r="D930" s="58">
        <f t="shared" si="84"/>
        <v>0</v>
      </c>
      <c r="E930" s="77">
        <f t="shared" si="85"/>
        <v>0</v>
      </c>
      <c r="F930" s="79">
        <f t="shared" si="86"/>
        <v>0</v>
      </c>
      <c r="G930" s="59" t="s">
        <v>8</v>
      </c>
      <c r="H930" s="59">
        <f t="shared" si="87"/>
        <v>0</v>
      </c>
    </row>
    <row r="931" spans="1:8">
      <c r="A931" s="61" t="e">
        <f>#REF!</f>
        <v>#REF!</v>
      </c>
      <c r="B931" s="57" t="e">
        <f t="shared" si="83"/>
        <v>#VALUE!</v>
      </c>
      <c r="C931" s="57" t="s">
        <v>101</v>
      </c>
      <c r="D931" s="58">
        <f t="shared" si="84"/>
        <v>0</v>
      </c>
      <c r="E931" s="77">
        <f t="shared" si="85"/>
        <v>0</v>
      </c>
      <c r="F931" s="79">
        <f t="shared" si="86"/>
        <v>0</v>
      </c>
      <c r="G931" s="59" t="s">
        <v>8</v>
      </c>
      <c r="H931" s="59">
        <f t="shared" si="87"/>
        <v>0</v>
      </c>
    </row>
    <row r="932" spans="1:8">
      <c r="A932" s="61" t="e">
        <f>#REF!</f>
        <v>#REF!</v>
      </c>
      <c r="B932" s="57" t="e">
        <f t="shared" si="83"/>
        <v>#VALUE!</v>
      </c>
      <c r="C932" s="57" t="s">
        <v>101</v>
      </c>
      <c r="D932" s="58">
        <f t="shared" si="84"/>
        <v>0</v>
      </c>
      <c r="E932" s="77">
        <f t="shared" si="85"/>
        <v>0</v>
      </c>
      <c r="F932" s="79">
        <f t="shared" si="86"/>
        <v>0</v>
      </c>
      <c r="G932" s="59" t="s">
        <v>8</v>
      </c>
      <c r="H932" s="59">
        <f t="shared" si="87"/>
        <v>0</v>
      </c>
    </row>
    <row r="933" spans="1:8">
      <c r="A933" s="61" t="e">
        <f>#REF!</f>
        <v>#REF!</v>
      </c>
      <c r="B933" s="57" t="e">
        <f t="shared" si="83"/>
        <v>#VALUE!</v>
      </c>
      <c r="C933" s="57" t="s">
        <v>101</v>
      </c>
      <c r="D933" s="58">
        <f t="shared" si="84"/>
        <v>0</v>
      </c>
      <c r="E933" s="77">
        <f t="shared" si="85"/>
        <v>0</v>
      </c>
      <c r="F933" s="79">
        <f t="shared" si="86"/>
        <v>0</v>
      </c>
      <c r="G933" s="59" t="s">
        <v>8</v>
      </c>
      <c r="H933" s="59">
        <f t="shared" si="87"/>
        <v>0</v>
      </c>
    </row>
    <row r="934" spans="1:8">
      <c r="A934" s="61" t="e">
        <f>#REF!</f>
        <v>#REF!</v>
      </c>
      <c r="B934" s="57" t="e">
        <f t="shared" si="83"/>
        <v>#VALUE!</v>
      </c>
      <c r="C934" s="57" t="s">
        <v>101</v>
      </c>
      <c r="D934" s="58">
        <f t="shared" si="84"/>
        <v>0</v>
      </c>
      <c r="E934" s="77">
        <f t="shared" si="85"/>
        <v>0</v>
      </c>
      <c r="F934" s="79">
        <f t="shared" si="86"/>
        <v>0</v>
      </c>
      <c r="G934" s="59" t="s">
        <v>8</v>
      </c>
      <c r="H934" s="59">
        <f t="shared" si="87"/>
        <v>0</v>
      </c>
    </row>
    <row r="935" spans="1:8">
      <c r="A935" s="61" t="e">
        <f>#REF!</f>
        <v>#REF!</v>
      </c>
      <c r="B935" s="57" t="e">
        <f t="shared" si="83"/>
        <v>#VALUE!</v>
      </c>
      <c r="C935" s="57" t="s">
        <v>101</v>
      </c>
      <c r="D935" s="58">
        <f t="shared" si="84"/>
        <v>0</v>
      </c>
      <c r="E935" s="77">
        <f t="shared" si="85"/>
        <v>0</v>
      </c>
      <c r="F935" s="79">
        <f t="shared" si="86"/>
        <v>0</v>
      </c>
      <c r="G935" s="59" t="s">
        <v>8</v>
      </c>
      <c r="H935" s="59">
        <f t="shared" si="87"/>
        <v>0</v>
      </c>
    </row>
    <row r="936" spans="1:8">
      <c r="A936" s="61" t="e">
        <f>#REF!</f>
        <v>#REF!</v>
      </c>
      <c r="B936" s="57" t="e">
        <f t="shared" si="83"/>
        <v>#VALUE!</v>
      </c>
      <c r="C936" s="57" t="s">
        <v>101</v>
      </c>
      <c r="D936" s="58">
        <f t="shared" si="84"/>
        <v>0</v>
      </c>
      <c r="E936" s="77">
        <f t="shared" si="85"/>
        <v>0</v>
      </c>
      <c r="F936" s="79">
        <f t="shared" si="86"/>
        <v>0</v>
      </c>
      <c r="G936" s="59" t="s">
        <v>8</v>
      </c>
      <c r="H936" s="59">
        <f t="shared" si="87"/>
        <v>0</v>
      </c>
    </row>
    <row r="937" spans="1:8">
      <c r="A937" s="61" t="e">
        <f>#REF!</f>
        <v>#REF!</v>
      </c>
      <c r="B937" s="57" t="e">
        <f t="shared" si="83"/>
        <v>#VALUE!</v>
      </c>
      <c r="C937" s="57" t="s">
        <v>101</v>
      </c>
      <c r="D937" s="58">
        <f t="shared" si="84"/>
        <v>0</v>
      </c>
      <c r="E937" s="77">
        <f t="shared" si="85"/>
        <v>0</v>
      </c>
      <c r="F937" s="79">
        <f t="shared" si="86"/>
        <v>0</v>
      </c>
      <c r="G937" s="59" t="s">
        <v>8</v>
      </c>
      <c r="H937" s="59">
        <f t="shared" si="87"/>
        <v>0</v>
      </c>
    </row>
    <row r="938" spans="1:8">
      <c r="A938" s="61" t="e">
        <f>#REF!</f>
        <v>#REF!</v>
      </c>
      <c r="B938" s="57" t="e">
        <f t="shared" si="83"/>
        <v>#VALUE!</v>
      </c>
      <c r="C938" s="57" t="s">
        <v>101</v>
      </c>
      <c r="D938" s="58">
        <f t="shared" si="84"/>
        <v>0</v>
      </c>
      <c r="E938" s="77">
        <f t="shared" si="85"/>
        <v>0</v>
      </c>
      <c r="F938" s="79">
        <f t="shared" si="86"/>
        <v>0</v>
      </c>
      <c r="G938" s="59" t="s">
        <v>8</v>
      </c>
      <c r="H938" s="59">
        <f t="shared" si="87"/>
        <v>0</v>
      </c>
    </row>
    <row r="939" spans="1:8">
      <c r="A939" s="61" t="e">
        <f>#REF!</f>
        <v>#REF!</v>
      </c>
      <c r="B939" s="57" t="e">
        <f t="shared" si="83"/>
        <v>#VALUE!</v>
      </c>
      <c r="C939" s="57" t="s">
        <v>101</v>
      </c>
      <c r="D939" s="58">
        <f t="shared" si="84"/>
        <v>0</v>
      </c>
      <c r="E939" s="77">
        <f t="shared" si="85"/>
        <v>0</v>
      </c>
      <c r="F939" s="79">
        <f t="shared" si="86"/>
        <v>0</v>
      </c>
      <c r="G939" s="59" t="s">
        <v>8</v>
      </c>
      <c r="H939" s="59">
        <f t="shared" si="87"/>
        <v>0</v>
      </c>
    </row>
    <row r="940" spans="1:8">
      <c r="A940" s="61" t="e">
        <f>#REF!</f>
        <v>#REF!</v>
      </c>
      <c r="B940" s="57" t="e">
        <f t="shared" si="83"/>
        <v>#VALUE!</v>
      </c>
      <c r="C940" s="57" t="s">
        <v>101</v>
      </c>
      <c r="D940" s="58">
        <f t="shared" si="84"/>
        <v>0</v>
      </c>
      <c r="E940" s="77">
        <f t="shared" si="85"/>
        <v>0</v>
      </c>
      <c r="F940" s="79">
        <f t="shared" si="86"/>
        <v>0</v>
      </c>
      <c r="G940" s="59" t="s">
        <v>8</v>
      </c>
      <c r="H940" s="59">
        <f t="shared" si="87"/>
        <v>0</v>
      </c>
    </row>
    <row r="941" spans="1:8">
      <c r="A941" s="61" t="e">
        <f>#REF!</f>
        <v>#REF!</v>
      </c>
      <c r="B941" s="57" t="e">
        <f t="shared" ref="B941:B1004" si="88">MID(O941,FIND(" ",O941)+1,8)</f>
        <v>#VALUE!</v>
      </c>
      <c r="C941" s="57" t="s">
        <v>101</v>
      </c>
      <c r="D941" s="58">
        <f t="shared" ref="D941:D1004" si="89">L941</f>
        <v>0</v>
      </c>
      <c r="E941" s="77">
        <f t="shared" ref="E941:E1004" si="90">M941</f>
        <v>0</v>
      </c>
      <c r="F941" s="79">
        <f t="shared" ref="F941:F1004" si="91">(D941*E941)</f>
        <v>0</v>
      </c>
      <c r="G941" s="59" t="s">
        <v>8</v>
      </c>
      <c r="H941" s="59">
        <f t="shared" ref="H941:H1004" si="92">Q941</f>
        <v>0</v>
      </c>
    </row>
    <row r="942" spans="1:8">
      <c r="A942" s="61" t="e">
        <f>#REF!</f>
        <v>#REF!</v>
      </c>
      <c r="B942" s="57" t="e">
        <f t="shared" si="88"/>
        <v>#VALUE!</v>
      </c>
      <c r="C942" s="57" t="s">
        <v>101</v>
      </c>
      <c r="D942" s="58">
        <f t="shared" si="89"/>
        <v>0</v>
      </c>
      <c r="E942" s="77">
        <f t="shared" si="90"/>
        <v>0</v>
      </c>
      <c r="F942" s="79">
        <f t="shared" si="91"/>
        <v>0</v>
      </c>
      <c r="G942" s="59" t="s">
        <v>8</v>
      </c>
      <c r="H942" s="59">
        <f t="shared" si="92"/>
        <v>0</v>
      </c>
    </row>
    <row r="943" spans="1:8">
      <c r="A943" s="61" t="e">
        <f>#REF!</f>
        <v>#REF!</v>
      </c>
      <c r="B943" s="57" t="e">
        <f t="shared" si="88"/>
        <v>#VALUE!</v>
      </c>
      <c r="C943" s="57" t="s">
        <v>101</v>
      </c>
      <c r="D943" s="58">
        <f t="shared" si="89"/>
        <v>0</v>
      </c>
      <c r="E943" s="77">
        <f t="shared" si="90"/>
        <v>0</v>
      </c>
      <c r="F943" s="79">
        <f t="shared" si="91"/>
        <v>0</v>
      </c>
      <c r="G943" s="59" t="s">
        <v>8</v>
      </c>
      <c r="H943" s="59">
        <f t="shared" si="92"/>
        <v>0</v>
      </c>
    </row>
    <row r="944" spans="1:8">
      <c r="A944" s="61" t="e">
        <f>#REF!</f>
        <v>#REF!</v>
      </c>
      <c r="B944" s="57" t="e">
        <f t="shared" si="88"/>
        <v>#VALUE!</v>
      </c>
      <c r="C944" s="57" t="s">
        <v>101</v>
      </c>
      <c r="D944" s="58">
        <f t="shared" si="89"/>
        <v>0</v>
      </c>
      <c r="E944" s="77">
        <f t="shared" si="90"/>
        <v>0</v>
      </c>
      <c r="F944" s="79">
        <f t="shared" si="91"/>
        <v>0</v>
      </c>
      <c r="G944" s="59" t="s">
        <v>8</v>
      </c>
      <c r="H944" s="59">
        <f t="shared" si="92"/>
        <v>0</v>
      </c>
    </row>
    <row r="945" spans="1:8">
      <c r="A945" s="61" t="e">
        <f>#REF!</f>
        <v>#REF!</v>
      </c>
      <c r="B945" s="57" t="e">
        <f t="shared" si="88"/>
        <v>#VALUE!</v>
      </c>
      <c r="C945" s="57" t="s">
        <v>101</v>
      </c>
      <c r="D945" s="58">
        <f t="shared" si="89"/>
        <v>0</v>
      </c>
      <c r="E945" s="77">
        <f t="shared" si="90"/>
        <v>0</v>
      </c>
      <c r="F945" s="79">
        <f t="shared" si="91"/>
        <v>0</v>
      </c>
      <c r="G945" s="59" t="s">
        <v>8</v>
      </c>
      <c r="H945" s="59">
        <f t="shared" si="92"/>
        <v>0</v>
      </c>
    </row>
    <row r="946" spans="1:8">
      <c r="A946" s="61" t="e">
        <f>#REF!</f>
        <v>#REF!</v>
      </c>
      <c r="B946" s="57" t="e">
        <f t="shared" si="88"/>
        <v>#VALUE!</v>
      </c>
      <c r="C946" s="57" t="s">
        <v>101</v>
      </c>
      <c r="D946" s="58">
        <f t="shared" si="89"/>
        <v>0</v>
      </c>
      <c r="E946" s="77">
        <f t="shared" si="90"/>
        <v>0</v>
      </c>
      <c r="F946" s="79">
        <f t="shared" si="91"/>
        <v>0</v>
      </c>
      <c r="G946" s="59" t="s">
        <v>8</v>
      </c>
      <c r="H946" s="59">
        <f t="shared" si="92"/>
        <v>0</v>
      </c>
    </row>
    <row r="947" spans="1:8">
      <c r="A947" s="61" t="e">
        <f>#REF!</f>
        <v>#REF!</v>
      </c>
      <c r="B947" s="57" t="e">
        <f t="shared" si="88"/>
        <v>#VALUE!</v>
      </c>
      <c r="C947" s="57" t="s">
        <v>101</v>
      </c>
      <c r="D947" s="58">
        <f t="shared" si="89"/>
        <v>0</v>
      </c>
      <c r="E947" s="77">
        <f t="shared" si="90"/>
        <v>0</v>
      </c>
      <c r="F947" s="79">
        <f t="shared" si="91"/>
        <v>0</v>
      </c>
      <c r="G947" s="59" t="s">
        <v>8</v>
      </c>
      <c r="H947" s="59">
        <f t="shared" si="92"/>
        <v>0</v>
      </c>
    </row>
    <row r="948" spans="1:8">
      <c r="A948" s="61" t="e">
        <f>#REF!</f>
        <v>#REF!</v>
      </c>
      <c r="B948" s="57" t="e">
        <f t="shared" si="88"/>
        <v>#VALUE!</v>
      </c>
      <c r="C948" s="57" t="s">
        <v>101</v>
      </c>
      <c r="D948" s="58">
        <f t="shared" si="89"/>
        <v>0</v>
      </c>
      <c r="E948" s="77">
        <f t="shared" si="90"/>
        <v>0</v>
      </c>
      <c r="F948" s="79">
        <f t="shared" si="91"/>
        <v>0</v>
      </c>
      <c r="G948" s="59" t="s">
        <v>8</v>
      </c>
      <c r="H948" s="59">
        <f t="shared" si="92"/>
        <v>0</v>
      </c>
    </row>
    <row r="949" spans="1:8">
      <c r="A949" s="61" t="e">
        <f>#REF!</f>
        <v>#REF!</v>
      </c>
      <c r="B949" s="57" t="e">
        <f t="shared" si="88"/>
        <v>#VALUE!</v>
      </c>
      <c r="C949" s="57" t="s">
        <v>101</v>
      </c>
      <c r="D949" s="58">
        <f t="shared" si="89"/>
        <v>0</v>
      </c>
      <c r="E949" s="77">
        <f t="shared" si="90"/>
        <v>0</v>
      </c>
      <c r="F949" s="79">
        <f t="shared" si="91"/>
        <v>0</v>
      </c>
      <c r="G949" s="59" t="s">
        <v>8</v>
      </c>
      <c r="H949" s="59">
        <f t="shared" si="92"/>
        <v>0</v>
      </c>
    </row>
    <row r="950" spans="1:8">
      <c r="A950" s="61" t="e">
        <f>#REF!</f>
        <v>#REF!</v>
      </c>
      <c r="B950" s="57" t="e">
        <f t="shared" si="88"/>
        <v>#VALUE!</v>
      </c>
      <c r="C950" s="57" t="s">
        <v>101</v>
      </c>
      <c r="D950" s="58">
        <f t="shared" si="89"/>
        <v>0</v>
      </c>
      <c r="E950" s="77">
        <f t="shared" si="90"/>
        <v>0</v>
      </c>
      <c r="F950" s="79">
        <f t="shared" si="91"/>
        <v>0</v>
      </c>
      <c r="G950" s="59" t="s">
        <v>8</v>
      </c>
      <c r="H950" s="59">
        <f t="shared" si="92"/>
        <v>0</v>
      </c>
    </row>
    <row r="951" spans="1:8">
      <c r="A951" s="61" t="e">
        <f>#REF!</f>
        <v>#REF!</v>
      </c>
      <c r="B951" s="57" t="e">
        <f t="shared" si="88"/>
        <v>#VALUE!</v>
      </c>
      <c r="C951" s="57" t="s">
        <v>101</v>
      </c>
      <c r="D951" s="58">
        <f t="shared" si="89"/>
        <v>0</v>
      </c>
      <c r="E951" s="77">
        <f t="shared" si="90"/>
        <v>0</v>
      </c>
      <c r="F951" s="79">
        <f t="shared" si="91"/>
        <v>0</v>
      </c>
      <c r="G951" s="59" t="s">
        <v>8</v>
      </c>
      <c r="H951" s="59">
        <f t="shared" si="92"/>
        <v>0</v>
      </c>
    </row>
    <row r="952" spans="1:8">
      <c r="A952" s="61" t="e">
        <f>#REF!</f>
        <v>#REF!</v>
      </c>
      <c r="B952" s="57" t="e">
        <f t="shared" si="88"/>
        <v>#VALUE!</v>
      </c>
      <c r="C952" s="57" t="s">
        <v>101</v>
      </c>
      <c r="D952" s="58">
        <f t="shared" si="89"/>
        <v>0</v>
      </c>
      <c r="E952" s="77">
        <f t="shared" si="90"/>
        <v>0</v>
      </c>
      <c r="F952" s="79">
        <f t="shared" si="91"/>
        <v>0</v>
      </c>
      <c r="G952" s="59" t="s">
        <v>8</v>
      </c>
      <c r="H952" s="59">
        <f t="shared" si="92"/>
        <v>0</v>
      </c>
    </row>
    <row r="953" spans="1:8">
      <c r="A953" s="61" t="e">
        <f>#REF!</f>
        <v>#REF!</v>
      </c>
      <c r="B953" s="57" t="e">
        <f t="shared" si="88"/>
        <v>#VALUE!</v>
      </c>
      <c r="C953" s="57" t="s">
        <v>101</v>
      </c>
      <c r="D953" s="58">
        <f t="shared" si="89"/>
        <v>0</v>
      </c>
      <c r="E953" s="77">
        <f t="shared" si="90"/>
        <v>0</v>
      </c>
      <c r="F953" s="79">
        <f t="shared" si="91"/>
        <v>0</v>
      </c>
      <c r="G953" s="59" t="s">
        <v>8</v>
      </c>
      <c r="H953" s="59">
        <f t="shared" si="92"/>
        <v>0</v>
      </c>
    </row>
    <row r="954" spans="1:8">
      <c r="A954" s="61" t="e">
        <f>#REF!</f>
        <v>#REF!</v>
      </c>
      <c r="B954" s="57" t="e">
        <f t="shared" si="88"/>
        <v>#VALUE!</v>
      </c>
      <c r="C954" s="57" t="s">
        <v>101</v>
      </c>
      <c r="D954" s="58">
        <f t="shared" si="89"/>
        <v>0</v>
      </c>
      <c r="E954" s="77">
        <f t="shared" si="90"/>
        <v>0</v>
      </c>
      <c r="F954" s="79">
        <f t="shared" si="91"/>
        <v>0</v>
      </c>
      <c r="G954" s="59" t="s">
        <v>8</v>
      </c>
      <c r="H954" s="59">
        <f t="shared" si="92"/>
        <v>0</v>
      </c>
    </row>
    <row r="955" spans="1:8">
      <c r="A955" s="61" t="e">
        <f>#REF!</f>
        <v>#REF!</v>
      </c>
      <c r="B955" s="57" t="e">
        <f t="shared" si="88"/>
        <v>#VALUE!</v>
      </c>
      <c r="C955" s="57" t="s">
        <v>101</v>
      </c>
      <c r="D955" s="58">
        <f t="shared" si="89"/>
        <v>0</v>
      </c>
      <c r="E955" s="77">
        <f t="shared" si="90"/>
        <v>0</v>
      </c>
      <c r="F955" s="79">
        <f t="shared" si="91"/>
        <v>0</v>
      </c>
      <c r="G955" s="59" t="s">
        <v>8</v>
      </c>
      <c r="H955" s="59">
        <f t="shared" si="92"/>
        <v>0</v>
      </c>
    </row>
    <row r="956" spans="1:8">
      <c r="A956" s="61" t="e">
        <f>#REF!</f>
        <v>#REF!</v>
      </c>
      <c r="B956" s="57" t="e">
        <f t="shared" si="88"/>
        <v>#VALUE!</v>
      </c>
      <c r="C956" s="57" t="s">
        <v>101</v>
      </c>
      <c r="D956" s="58">
        <f t="shared" si="89"/>
        <v>0</v>
      </c>
      <c r="E956" s="77">
        <f t="shared" si="90"/>
        <v>0</v>
      </c>
      <c r="F956" s="79">
        <f t="shared" si="91"/>
        <v>0</v>
      </c>
      <c r="G956" s="59" t="s">
        <v>8</v>
      </c>
      <c r="H956" s="59">
        <f t="shared" si="92"/>
        <v>0</v>
      </c>
    </row>
    <row r="957" spans="1:8">
      <c r="A957" s="61" t="e">
        <f>#REF!</f>
        <v>#REF!</v>
      </c>
      <c r="B957" s="57" t="e">
        <f t="shared" si="88"/>
        <v>#VALUE!</v>
      </c>
      <c r="C957" s="57" t="s">
        <v>101</v>
      </c>
      <c r="D957" s="58">
        <f t="shared" si="89"/>
        <v>0</v>
      </c>
      <c r="E957" s="77">
        <f t="shared" si="90"/>
        <v>0</v>
      </c>
      <c r="F957" s="79">
        <f t="shared" si="91"/>
        <v>0</v>
      </c>
      <c r="G957" s="59" t="s">
        <v>8</v>
      </c>
      <c r="H957" s="59">
        <f t="shared" si="92"/>
        <v>0</v>
      </c>
    </row>
    <row r="958" spans="1:8">
      <c r="A958" s="61" t="e">
        <f>#REF!</f>
        <v>#REF!</v>
      </c>
      <c r="B958" s="57" t="e">
        <f t="shared" si="88"/>
        <v>#VALUE!</v>
      </c>
      <c r="C958" s="57" t="s">
        <v>101</v>
      </c>
      <c r="D958" s="58">
        <f t="shared" si="89"/>
        <v>0</v>
      </c>
      <c r="E958" s="77">
        <f t="shared" si="90"/>
        <v>0</v>
      </c>
      <c r="F958" s="79">
        <f t="shared" si="91"/>
        <v>0</v>
      </c>
      <c r="G958" s="59" t="s">
        <v>8</v>
      </c>
      <c r="H958" s="59">
        <f t="shared" si="92"/>
        <v>0</v>
      </c>
    </row>
    <row r="959" spans="1:8">
      <c r="A959" s="61" t="e">
        <f>#REF!</f>
        <v>#REF!</v>
      </c>
      <c r="B959" s="57" t="e">
        <f t="shared" si="88"/>
        <v>#VALUE!</v>
      </c>
      <c r="C959" s="57" t="s">
        <v>101</v>
      </c>
      <c r="D959" s="58">
        <f t="shared" si="89"/>
        <v>0</v>
      </c>
      <c r="E959" s="77">
        <f t="shared" si="90"/>
        <v>0</v>
      </c>
      <c r="F959" s="79">
        <f t="shared" si="91"/>
        <v>0</v>
      </c>
      <c r="G959" s="59" t="s">
        <v>8</v>
      </c>
      <c r="H959" s="59">
        <f t="shared" si="92"/>
        <v>0</v>
      </c>
    </row>
    <row r="960" spans="1:8">
      <c r="A960" s="61" t="e">
        <f>#REF!</f>
        <v>#REF!</v>
      </c>
      <c r="B960" s="57" t="e">
        <f t="shared" si="88"/>
        <v>#VALUE!</v>
      </c>
      <c r="C960" s="57" t="s">
        <v>101</v>
      </c>
      <c r="D960" s="58">
        <f t="shared" si="89"/>
        <v>0</v>
      </c>
      <c r="E960" s="77">
        <f t="shared" si="90"/>
        <v>0</v>
      </c>
      <c r="F960" s="79">
        <f t="shared" si="91"/>
        <v>0</v>
      </c>
      <c r="G960" s="59" t="s">
        <v>8</v>
      </c>
      <c r="H960" s="59">
        <f t="shared" si="92"/>
        <v>0</v>
      </c>
    </row>
    <row r="961" spans="1:8">
      <c r="A961" s="61" t="e">
        <f>#REF!</f>
        <v>#REF!</v>
      </c>
      <c r="B961" s="57" t="e">
        <f t="shared" si="88"/>
        <v>#VALUE!</v>
      </c>
      <c r="C961" s="57" t="s">
        <v>101</v>
      </c>
      <c r="D961" s="58">
        <f t="shared" si="89"/>
        <v>0</v>
      </c>
      <c r="E961" s="77">
        <f t="shared" si="90"/>
        <v>0</v>
      </c>
      <c r="F961" s="79">
        <f t="shared" si="91"/>
        <v>0</v>
      </c>
      <c r="G961" s="59" t="s">
        <v>8</v>
      </c>
      <c r="H961" s="59">
        <f t="shared" si="92"/>
        <v>0</v>
      </c>
    </row>
    <row r="962" spans="1:8">
      <c r="A962" s="61" t="e">
        <f>#REF!</f>
        <v>#REF!</v>
      </c>
      <c r="B962" s="57" t="e">
        <f t="shared" si="88"/>
        <v>#VALUE!</v>
      </c>
      <c r="C962" s="57" t="s">
        <v>101</v>
      </c>
      <c r="D962" s="58">
        <f t="shared" si="89"/>
        <v>0</v>
      </c>
      <c r="E962" s="77">
        <f t="shared" si="90"/>
        <v>0</v>
      </c>
      <c r="F962" s="79">
        <f t="shared" si="91"/>
        <v>0</v>
      </c>
      <c r="G962" s="59" t="s">
        <v>8</v>
      </c>
      <c r="H962" s="59">
        <f t="shared" si="92"/>
        <v>0</v>
      </c>
    </row>
    <row r="963" spans="1:8">
      <c r="A963" s="61" t="e">
        <f>#REF!</f>
        <v>#REF!</v>
      </c>
      <c r="B963" s="57" t="e">
        <f t="shared" si="88"/>
        <v>#VALUE!</v>
      </c>
      <c r="C963" s="57" t="s">
        <v>101</v>
      </c>
      <c r="D963" s="58">
        <f t="shared" si="89"/>
        <v>0</v>
      </c>
      <c r="E963" s="77">
        <f t="shared" si="90"/>
        <v>0</v>
      </c>
      <c r="F963" s="79">
        <f t="shared" si="91"/>
        <v>0</v>
      </c>
      <c r="G963" s="59" t="s">
        <v>8</v>
      </c>
      <c r="H963" s="59">
        <f t="shared" si="92"/>
        <v>0</v>
      </c>
    </row>
    <row r="964" spans="1:8">
      <c r="A964" s="61" t="e">
        <f>#REF!</f>
        <v>#REF!</v>
      </c>
      <c r="B964" s="57" t="e">
        <f t="shared" si="88"/>
        <v>#VALUE!</v>
      </c>
      <c r="C964" s="57" t="s">
        <v>101</v>
      </c>
      <c r="D964" s="58">
        <f t="shared" si="89"/>
        <v>0</v>
      </c>
      <c r="E964" s="77">
        <f t="shared" si="90"/>
        <v>0</v>
      </c>
      <c r="F964" s="79">
        <f t="shared" si="91"/>
        <v>0</v>
      </c>
      <c r="G964" s="59" t="s">
        <v>8</v>
      </c>
      <c r="H964" s="59">
        <f t="shared" si="92"/>
        <v>0</v>
      </c>
    </row>
    <row r="965" spans="1:8">
      <c r="A965" s="61" t="e">
        <f>#REF!</f>
        <v>#REF!</v>
      </c>
      <c r="B965" s="57" t="e">
        <f t="shared" si="88"/>
        <v>#VALUE!</v>
      </c>
      <c r="C965" s="57" t="s">
        <v>101</v>
      </c>
      <c r="D965" s="58">
        <f t="shared" si="89"/>
        <v>0</v>
      </c>
      <c r="E965" s="77">
        <f t="shared" si="90"/>
        <v>0</v>
      </c>
      <c r="F965" s="79">
        <f t="shared" si="91"/>
        <v>0</v>
      </c>
      <c r="G965" s="59" t="s">
        <v>8</v>
      </c>
      <c r="H965" s="59">
        <f t="shared" si="92"/>
        <v>0</v>
      </c>
    </row>
    <row r="966" spans="1:8">
      <c r="A966" s="61" t="e">
        <f>#REF!</f>
        <v>#REF!</v>
      </c>
      <c r="B966" s="57" t="e">
        <f t="shared" si="88"/>
        <v>#VALUE!</v>
      </c>
      <c r="C966" s="57" t="s">
        <v>101</v>
      </c>
      <c r="D966" s="58">
        <f t="shared" si="89"/>
        <v>0</v>
      </c>
      <c r="E966" s="77">
        <f t="shared" si="90"/>
        <v>0</v>
      </c>
      <c r="F966" s="79">
        <f t="shared" si="91"/>
        <v>0</v>
      </c>
      <c r="G966" s="59" t="s">
        <v>8</v>
      </c>
      <c r="H966" s="59">
        <f t="shared" si="92"/>
        <v>0</v>
      </c>
    </row>
    <row r="967" spans="1:8">
      <c r="A967" s="61" t="e">
        <f>#REF!</f>
        <v>#REF!</v>
      </c>
      <c r="B967" s="57" t="e">
        <f t="shared" si="88"/>
        <v>#VALUE!</v>
      </c>
      <c r="C967" s="57" t="s">
        <v>101</v>
      </c>
      <c r="D967" s="58">
        <f t="shared" si="89"/>
        <v>0</v>
      </c>
      <c r="E967" s="77">
        <f t="shared" si="90"/>
        <v>0</v>
      </c>
      <c r="F967" s="79">
        <f t="shared" si="91"/>
        <v>0</v>
      </c>
      <c r="G967" s="59" t="s">
        <v>8</v>
      </c>
      <c r="H967" s="59">
        <f t="shared" si="92"/>
        <v>0</v>
      </c>
    </row>
    <row r="968" spans="1:8">
      <c r="A968" s="61" t="e">
        <f>#REF!</f>
        <v>#REF!</v>
      </c>
      <c r="B968" s="57" t="e">
        <f t="shared" si="88"/>
        <v>#VALUE!</v>
      </c>
      <c r="C968" s="57" t="s">
        <v>101</v>
      </c>
      <c r="D968" s="58">
        <f t="shared" si="89"/>
        <v>0</v>
      </c>
      <c r="E968" s="77">
        <f t="shared" si="90"/>
        <v>0</v>
      </c>
      <c r="F968" s="79">
        <f t="shared" si="91"/>
        <v>0</v>
      </c>
      <c r="G968" s="59" t="s">
        <v>8</v>
      </c>
      <c r="H968" s="59">
        <f t="shared" si="92"/>
        <v>0</v>
      </c>
    </row>
    <row r="969" spans="1:8">
      <c r="A969" s="61" t="e">
        <f>#REF!</f>
        <v>#REF!</v>
      </c>
      <c r="B969" s="57" t="e">
        <f t="shared" si="88"/>
        <v>#VALUE!</v>
      </c>
      <c r="C969" s="57" t="s">
        <v>101</v>
      </c>
      <c r="D969" s="58">
        <f t="shared" si="89"/>
        <v>0</v>
      </c>
      <c r="E969" s="77">
        <f t="shared" si="90"/>
        <v>0</v>
      </c>
      <c r="F969" s="79">
        <f t="shared" si="91"/>
        <v>0</v>
      </c>
      <c r="G969" s="59" t="s">
        <v>8</v>
      </c>
      <c r="H969" s="59">
        <f t="shared" si="92"/>
        <v>0</v>
      </c>
    </row>
    <row r="970" spans="1:8">
      <c r="A970" s="61" t="e">
        <f>#REF!</f>
        <v>#REF!</v>
      </c>
      <c r="B970" s="57" t="e">
        <f t="shared" si="88"/>
        <v>#VALUE!</v>
      </c>
      <c r="C970" s="57" t="s">
        <v>101</v>
      </c>
      <c r="D970" s="58">
        <f t="shared" si="89"/>
        <v>0</v>
      </c>
      <c r="E970" s="77">
        <f t="shared" si="90"/>
        <v>0</v>
      </c>
      <c r="F970" s="79">
        <f t="shared" si="91"/>
        <v>0</v>
      </c>
      <c r="G970" s="59" t="s">
        <v>8</v>
      </c>
      <c r="H970" s="59">
        <f t="shared" si="92"/>
        <v>0</v>
      </c>
    </row>
    <row r="971" spans="1:8">
      <c r="A971" s="61" t="e">
        <f>#REF!</f>
        <v>#REF!</v>
      </c>
      <c r="B971" s="57" t="e">
        <f t="shared" si="88"/>
        <v>#VALUE!</v>
      </c>
      <c r="C971" s="57" t="s">
        <v>101</v>
      </c>
      <c r="D971" s="58">
        <f t="shared" si="89"/>
        <v>0</v>
      </c>
      <c r="E971" s="77">
        <f t="shared" si="90"/>
        <v>0</v>
      </c>
      <c r="F971" s="79">
        <f t="shared" si="91"/>
        <v>0</v>
      </c>
      <c r="G971" s="59" t="s">
        <v>8</v>
      </c>
      <c r="H971" s="59">
        <f t="shared" si="92"/>
        <v>0</v>
      </c>
    </row>
    <row r="972" spans="1:8">
      <c r="A972" s="61" t="e">
        <f>#REF!</f>
        <v>#REF!</v>
      </c>
      <c r="B972" s="57" t="e">
        <f t="shared" si="88"/>
        <v>#VALUE!</v>
      </c>
      <c r="C972" s="57" t="s">
        <v>101</v>
      </c>
      <c r="D972" s="58">
        <f t="shared" si="89"/>
        <v>0</v>
      </c>
      <c r="E972" s="77">
        <f t="shared" si="90"/>
        <v>0</v>
      </c>
      <c r="F972" s="79">
        <f t="shared" si="91"/>
        <v>0</v>
      </c>
      <c r="G972" s="59" t="s">
        <v>8</v>
      </c>
      <c r="H972" s="59">
        <f t="shared" si="92"/>
        <v>0</v>
      </c>
    </row>
    <row r="973" spans="1:8">
      <c r="A973" s="61" t="e">
        <f>#REF!</f>
        <v>#REF!</v>
      </c>
      <c r="B973" s="57" t="e">
        <f t="shared" si="88"/>
        <v>#VALUE!</v>
      </c>
      <c r="C973" s="57" t="s">
        <v>101</v>
      </c>
      <c r="D973" s="58">
        <f t="shared" si="89"/>
        <v>0</v>
      </c>
      <c r="E973" s="77">
        <f t="shared" si="90"/>
        <v>0</v>
      </c>
      <c r="F973" s="79">
        <f t="shared" si="91"/>
        <v>0</v>
      </c>
      <c r="G973" s="59" t="s">
        <v>8</v>
      </c>
      <c r="H973" s="59">
        <f t="shared" si="92"/>
        <v>0</v>
      </c>
    </row>
    <row r="974" spans="1:8">
      <c r="A974" s="61" t="e">
        <f>#REF!</f>
        <v>#REF!</v>
      </c>
      <c r="B974" s="57" t="e">
        <f t="shared" si="88"/>
        <v>#VALUE!</v>
      </c>
      <c r="C974" s="57" t="s">
        <v>101</v>
      </c>
      <c r="D974" s="58">
        <f t="shared" si="89"/>
        <v>0</v>
      </c>
      <c r="E974" s="77">
        <f t="shared" si="90"/>
        <v>0</v>
      </c>
      <c r="F974" s="79">
        <f t="shared" si="91"/>
        <v>0</v>
      </c>
      <c r="G974" s="59" t="s">
        <v>8</v>
      </c>
      <c r="H974" s="59">
        <f t="shared" si="92"/>
        <v>0</v>
      </c>
    </row>
    <row r="975" spans="1:8">
      <c r="A975" s="61" t="e">
        <f>#REF!</f>
        <v>#REF!</v>
      </c>
      <c r="B975" s="57" t="e">
        <f t="shared" si="88"/>
        <v>#VALUE!</v>
      </c>
      <c r="C975" s="57" t="s">
        <v>101</v>
      </c>
      <c r="D975" s="58">
        <f t="shared" si="89"/>
        <v>0</v>
      </c>
      <c r="E975" s="77">
        <f t="shared" si="90"/>
        <v>0</v>
      </c>
      <c r="F975" s="79">
        <f t="shared" si="91"/>
        <v>0</v>
      </c>
      <c r="G975" s="59" t="s">
        <v>8</v>
      </c>
      <c r="H975" s="59">
        <f t="shared" si="92"/>
        <v>0</v>
      </c>
    </row>
    <row r="976" spans="1:8">
      <c r="A976" s="61" t="e">
        <f>#REF!</f>
        <v>#REF!</v>
      </c>
      <c r="B976" s="57" t="e">
        <f t="shared" si="88"/>
        <v>#VALUE!</v>
      </c>
      <c r="C976" s="57" t="s">
        <v>101</v>
      </c>
      <c r="D976" s="58">
        <f t="shared" si="89"/>
        <v>0</v>
      </c>
      <c r="E976" s="77">
        <f t="shared" si="90"/>
        <v>0</v>
      </c>
      <c r="F976" s="79">
        <f t="shared" si="91"/>
        <v>0</v>
      </c>
      <c r="G976" s="59" t="s">
        <v>8</v>
      </c>
      <c r="H976" s="59">
        <f t="shared" si="92"/>
        <v>0</v>
      </c>
    </row>
    <row r="977" spans="1:8">
      <c r="A977" s="61" t="e">
        <f>#REF!</f>
        <v>#REF!</v>
      </c>
      <c r="B977" s="57" t="e">
        <f t="shared" si="88"/>
        <v>#VALUE!</v>
      </c>
      <c r="C977" s="57" t="s">
        <v>101</v>
      </c>
      <c r="D977" s="58">
        <f t="shared" si="89"/>
        <v>0</v>
      </c>
      <c r="E977" s="77">
        <f t="shared" si="90"/>
        <v>0</v>
      </c>
      <c r="F977" s="79">
        <f t="shared" si="91"/>
        <v>0</v>
      </c>
      <c r="G977" s="59" t="s">
        <v>8</v>
      </c>
      <c r="H977" s="59">
        <f t="shared" si="92"/>
        <v>0</v>
      </c>
    </row>
    <row r="978" spans="1:8">
      <c r="A978" s="61" t="e">
        <f>#REF!</f>
        <v>#REF!</v>
      </c>
      <c r="B978" s="57" t="e">
        <f t="shared" si="88"/>
        <v>#VALUE!</v>
      </c>
      <c r="C978" s="57" t="s">
        <v>101</v>
      </c>
      <c r="D978" s="58">
        <f t="shared" si="89"/>
        <v>0</v>
      </c>
      <c r="E978" s="77">
        <f t="shared" si="90"/>
        <v>0</v>
      </c>
      <c r="F978" s="79">
        <f t="shared" si="91"/>
        <v>0</v>
      </c>
      <c r="G978" s="59" t="s">
        <v>8</v>
      </c>
      <c r="H978" s="59">
        <f t="shared" si="92"/>
        <v>0</v>
      </c>
    </row>
    <row r="979" spans="1:8">
      <c r="A979" s="61" t="e">
        <f>#REF!</f>
        <v>#REF!</v>
      </c>
      <c r="B979" s="57" t="e">
        <f t="shared" si="88"/>
        <v>#VALUE!</v>
      </c>
      <c r="C979" s="57" t="s">
        <v>101</v>
      </c>
      <c r="D979" s="58">
        <f t="shared" si="89"/>
        <v>0</v>
      </c>
      <c r="E979" s="77">
        <f t="shared" si="90"/>
        <v>0</v>
      </c>
      <c r="F979" s="79">
        <f t="shared" si="91"/>
        <v>0</v>
      </c>
      <c r="G979" s="59" t="s">
        <v>8</v>
      </c>
      <c r="H979" s="59">
        <f t="shared" si="92"/>
        <v>0</v>
      </c>
    </row>
    <row r="980" spans="1:8">
      <c r="A980" s="61" t="e">
        <f>#REF!</f>
        <v>#REF!</v>
      </c>
      <c r="B980" s="57" t="e">
        <f t="shared" si="88"/>
        <v>#VALUE!</v>
      </c>
      <c r="C980" s="57" t="s">
        <v>101</v>
      </c>
      <c r="D980" s="58">
        <f t="shared" si="89"/>
        <v>0</v>
      </c>
      <c r="E980" s="77">
        <f t="shared" si="90"/>
        <v>0</v>
      </c>
      <c r="F980" s="79">
        <f t="shared" si="91"/>
        <v>0</v>
      </c>
      <c r="G980" s="59" t="s">
        <v>8</v>
      </c>
      <c r="H980" s="59">
        <f t="shared" si="92"/>
        <v>0</v>
      </c>
    </row>
    <row r="981" spans="1:8">
      <c r="A981" s="61" t="e">
        <f>#REF!</f>
        <v>#REF!</v>
      </c>
      <c r="B981" s="57" t="e">
        <f t="shared" si="88"/>
        <v>#VALUE!</v>
      </c>
      <c r="C981" s="57" t="s">
        <v>101</v>
      </c>
      <c r="D981" s="58">
        <f t="shared" si="89"/>
        <v>0</v>
      </c>
      <c r="E981" s="77">
        <f t="shared" si="90"/>
        <v>0</v>
      </c>
      <c r="F981" s="79">
        <f t="shared" si="91"/>
        <v>0</v>
      </c>
      <c r="G981" s="59" t="s">
        <v>8</v>
      </c>
      <c r="H981" s="59">
        <f t="shared" si="92"/>
        <v>0</v>
      </c>
    </row>
    <row r="982" spans="1:8">
      <c r="A982" s="61" t="e">
        <f>#REF!</f>
        <v>#REF!</v>
      </c>
      <c r="B982" s="57" t="e">
        <f t="shared" si="88"/>
        <v>#VALUE!</v>
      </c>
      <c r="C982" s="57" t="s">
        <v>101</v>
      </c>
      <c r="D982" s="58">
        <f t="shared" si="89"/>
        <v>0</v>
      </c>
      <c r="E982" s="77">
        <f t="shared" si="90"/>
        <v>0</v>
      </c>
      <c r="F982" s="79">
        <f t="shared" si="91"/>
        <v>0</v>
      </c>
      <c r="G982" s="59" t="s">
        <v>8</v>
      </c>
      <c r="H982" s="59">
        <f t="shared" si="92"/>
        <v>0</v>
      </c>
    </row>
    <row r="983" spans="1:8">
      <c r="A983" s="61" t="e">
        <f>#REF!</f>
        <v>#REF!</v>
      </c>
      <c r="B983" s="57" t="e">
        <f t="shared" si="88"/>
        <v>#VALUE!</v>
      </c>
      <c r="C983" s="57" t="s">
        <v>101</v>
      </c>
      <c r="D983" s="58">
        <f t="shared" si="89"/>
        <v>0</v>
      </c>
      <c r="E983" s="77">
        <f t="shared" si="90"/>
        <v>0</v>
      </c>
      <c r="F983" s="79">
        <f t="shared" si="91"/>
        <v>0</v>
      </c>
      <c r="G983" s="59" t="s">
        <v>8</v>
      </c>
      <c r="H983" s="59">
        <f t="shared" si="92"/>
        <v>0</v>
      </c>
    </row>
    <row r="984" spans="1:8">
      <c r="A984" s="61" t="e">
        <f>#REF!</f>
        <v>#REF!</v>
      </c>
      <c r="B984" s="57" t="e">
        <f t="shared" si="88"/>
        <v>#VALUE!</v>
      </c>
      <c r="C984" s="57" t="s">
        <v>101</v>
      </c>
      <c r="D984" s="58">
        <f t="shared" si="89"/>
        <v>0</v>
      </c>
      <c r="E984" s="77">
        <f t="shared" si="90"/>
        <v>0</v>
      </c>
      <c r="F984" s="79">
        <f t="shared" si="91"/>
        <v>0</v>
      </c>
      <c r="G984" s="59" t="s">
        <v>8</v>
      </c>
      <c r="H984" s="59">
        <f t="shared" si="92"/>
        <v>0</v>
      </c>
    </row>
    <row r="985" spans="1:8">
      <c r="A985" s="61" t="e">
        <f>#REF!</f>
        <v>#REF!</v>
      </c>
      <c r="B985" s="57" t="e">
        <f t="shared" si="88"/>
        <v>#VALUE!</v>
      </c>
      <c r="C985" s="57" t="s">
        <v>101</v>
      </c>
      <c r="D985" s="58">
        <f t="shared" si="89"/>
        <v>0</v>
      </c>
      <c r="E985" s="77">
        <f t="shared" si="90"/>
        <v>0</v>
      </c>
      <c r="F985" s="79">
        <f t="shared" si="91"/>
        <v>0</v>
      </c>
      <c r="G985" s="59" t="s">
        <v>8</v>
      </c>
      <c r="H985" s="59">
        <f t="shared" si="92"/>
        <v>0</v>
      </c>
    </row>
    <row r="986" spans="1:8">
      <c r="A986" s="61" t="e">
        <f>#REF!</f>
        <v>#REF!</v>
      </c>
      <c r="B986" s="57" t="e">
        <f t="shared" si="88"/>
        <v>#VALUE!</v>
      </c>
      <c r="C986" s="57" t="s">
        <v>101</v>
      </c>
      <c r="D986" s="58">
        <f t="shared" si="89"/>
        <v>0</v>
      </c>
      <c r="E986" s="77">
        <f t="shared" si="90"/>
        <v>0</v>
      </c>
      <c r="F986" s="79">
        <f t="shared" si="91"/>
        <v>0</v>
      </c>
      <c r="G986" s="59" t="s">
        <v>8</v>
      </c>
      <c r="H986" s="59">
        <f t="shared" si="92"/>
        <v>0</v>
      </c>
    </row>
    <row r="987" spans="1:8">
      <c r="A987" s="61" t="e">
        <f>#REF!</f>
        <v>#REF!</v>
      </c>
      <c r="B987" s="57" t="e">
        <f t="shared" si="88"/>
        <v>#VALUE!</v>
      </c>
      <c r="C987" s="57" t="s">
        <v>101</v>
      </c>
      <c r="D987" s="58">
        <f t="shared" si="89"/>
        <v>0</v>
      </c>
      <c r="E987" s="77">
        <f t="shared" si="90"/>
        <v>0</v>
      </c>
      <c r="F987" s="79">
        <f t="shared" si="91"/>
        <v>0</v>
      </c>
      <c r="G987" s="59" t="s">
        <v>8</v>
      </c>
      <c r="H987" s="59">
        <f t="shared" si="92"/>
        <v>0</v>
      </c>
    </row>
    <row r="988" spans="1:8">
      <c r="A988" s="61" t="e">
        <f>#REF!</f>
        <v>#REF!</v>
      </c>
      <c r="B988" s="57" t="e">
        <f t="shared" si="88"/>
        <v>#VALUE!</v>
      </c>
      <c r="C988" s="57" t="s">
        <v>101</v>
      </c>
      <c r="D988" s="58">
        <f t="shared" si="89"/>
        <v>0</v>
      </c>
      <c r="E988" s="77">
        <f t="shared" si="90"/>
        <v>0</v>
      </c>
      <c r="F988" s="79">
        <f t="shared" si="91"/>
        <v>0</v>
      </c>
      <c r="G988" s="59" t="s">
        <v>8</v>
      </c>
      <c r="H988" s="59">
        <f t="shared" si="92"/>
        <v>0</v>
      </c>
    </row>
    <row r="989" spans="1:8">
      <c r="A989" s="61" t="e">
        <f>#REF!</f>
        <v>#REF!</v>
      </c>
      <c r="B989" s="57" t="e">
        <f t="shared" si="88"/>
        <v>#VALUE!</v>
      </c>
      <c r="C989" s="57" t="s">
        <v>101</v>
      </c>
      <c r="D989" s="58">
        <f t="shared" si="89"/>
        <v>0</v>
      </c>
      <c r="E989" s="77">
        <f t="shared" si="90"/>
        <v>0</v>
      </c>
      <c r="F989" s="79">
        <f t="shared" si="91"/>
        <v>0</v>
      </c>
      <c r="G989" s="59" t="s">
        <v>8</v>
      </c>
      <c r="H989" s="59">
        <f t="shared" si="92"/>
        <v>0</v>
      </c>
    </row>
    <row r="990" spans="1:8">
      <c r="A990" s="61" t="e">
        <f>#REF!</f>
        <v>#REF!</v>
      </c>
      <c r="B990" s="57" t="e">
        <f t="shared" si="88"/>
        <v>#VALUE!</v>
      </c>
      <c r="C990" s="57" t="s">
        <v>101</v>
      </c>
      <c r="D990" s="58">
        <f t="shared" si="89"/>
        <v>0</v>
      </c>
      <c r="E990" s="77">
        <f t="shared" si="90"/>
        <v>0</v>
      </c>
      <c r="F990" s="79">
        <f t="shared" si="91"/>
        <v>0</v>
      </c>
      <c r="G990" s="59" t="s">
        <v>8</v>
      </c>
      <c r="H990" s="59">
        <f t="shared" si="92"/>
        <v>0</v>
      </c>
    </row>
    <row r="991" spans="1:8">
      <c r="A991" s="61" t="e">
        <f>#REF!</f>
        <v>#REF!</v>
      </c>
      <c r="B991" s="57" t="e">
        <f t="shared" si="88"/>
        <v>#VALUE!</v>
      </c>
      <c r="C991" s="57" t="s">
        <v>101</v>
      </c>
      <c r="D991" s="58">
        <f t="shared" si="89"/>
        <v>0</v>
      </c>
      <c r="E991" s="77">
        <f t="shared" si="90"/>
        <v>0</v>
      </c>
      <c r="F991" s="79">
        <f t="shared" si="91"/>
        <v>0</v>
      </c>
      <c r="G991" s="59" t="s">
        <v>8</v>
      </c>
      <c r="H991" s="59">
        <f t="shared" si="92"/>
        <v>0</v>
      </c>
    </row>
    <row r="992" spans="1:8">
      <c r="A992" s="61" t="e">
        <f>#REF!</f>
        <v>#REF!</v>
      </c>
      <c r="B992" s="57" t="e">
        <f t="shared" si="88"/>
        <v>#VALUE!</v>
      </c>
      <c r="C992" s="57" t="s">
        <v>101</v>
      </c>
      <c r="D992" s="58">
        <f t="shared" si="89"/>
        <v>0</v>
      </c>
      <c r="E992" s="77">
        <f t="shared" si="90"/>
        <v>0</v>
      </c>
      <c r="F992" s="79">
        <f t="shared" si="91"/>
        <v>0</v>
      </c>
      <c r="G992" s="59" t="s">
        <v>8</v>
      </c>
      <c r="H992" s="59">
        <f t="shared" si="92"/>
        <v>0</v>
      </c>
    </row>
    <row r="993" spans="1:8">
      <c r="A993" s="61" t="e">
        <f>#REF!</f>
        <v>#REF!</v>
      </c>
      <c r="B993" s="57" t="e">
        <f t="shared" si="88"/>
        <v>#VALUE!</v>
      </c>
      <c r="C993" s="57" t="s">
        <v>101</v>
      </c>
      <c r="D993" s="58">
        <f t="shared" si="89"/>
        <v>0</v>
      </c>
      <c r="E993" s="77">
        <f t="shared" si="90"/>
        <v>0</v>
      </c>
      <c r="F993" s="79">
        <f t="shared" si="91"/>
        <v>0</v>
      </c>
      <c r="G993" s="59" t="s">
        <v>8</v>
      </c>
      <c r="H993" s="59">
        <f t="shared" si="92"/>
        <v>0</v>
      </c>
    </row>
    <row r="994" spans="1:8">
      <c r="A994" s="61" t="e">
        <f>#REF!</f>
        <v>#REF!</v>
      </c>
      <c r="B994" s="57" t="e">
        <f t="shared" si="88"/>
        <v>#VALUE!</v>
      </c>
      <c r="C994" s="57" t="s">
        <v>101</v>
      </c>
      <c r="D994" s="58">
        <f t="shared" si="89"/>
        <v>0</v>
      </c>
      <c r="E994" s="77">
        <f t="shared" si="90"/>
        <v>0</v>
      </c>
      <c r="F994" s="79">
        <f t="shared" si="91"/>
        <v>0</v>
      </c>
      <c r="G994" s="59" t="s">
        <v>8</v>
      </c>
      <c r="H994" s="59">
        <f t="shared" si="92"/>
        <v>0</v>
      </c>
    </row>
    <row r="995" spans="1:8">
      <c r="A995" s="61" t="e">
        <f>#REF!</f>
        <v>#REF!</v>
      </c>
      <c r="B995" s="57" t="e">
        <f t="shared" si="88"/>
        <v>#VALUE!</v>
      </c>
      <c r="C995" s="57" t="s">
        <v>101</v>
      </c>
      <c r="D995" s="58">
        <f t="shared" si="89"/>
        <v>0</v>
      </c>
      <c r="E995" s="77">
        <f t="shared" si="90"/>
        <v>0</v>
      </c>
      <c r="F995" s="79">
        <f t="shared" si="91"/>
        <v>0</v>
      </c>
      <c r="G995" s="59" t="s">
        <v>8</v>
      </c>
      <c r="H995" s="59">
        <f t="shared" si="92"/>
        <v>0</v>
      </c>
    </row>
    <row r="996" spans="1:8">
      <c r="A996" s="61" t="e">
        <f>#REF!</f>
        <v>#REF!</v>
      </c>
      <c r="B996" s="57" t="e">
        <f t="shared" si="88"/>
        <v>#VALUE!</v>
      </c>
      <c r="C996" s="57" t="s">
        <v>101</v>
      </c>
      <c r="D996" s="58">
        <f t="shared" si="89"/>
        <v>0</v>
      </c>
      <c r="E996" s="77">
        <f t="shared" si="90"/>
        <v>0</v>
      </c>
      <c r="F996" s="79">
        <f t="shared" si="91"/>
        <v>0</v>
      </c>
      <c r="G996" s="59" t="s">
        <v>8</v>
      </c>
      <c r="H996" s="59">
        <f t="shared" si="92"/>
        <v>0</v>
      </c>
    </row>
    <row r="997" spans="1:8">
      <c r="A997" s="61" t="e">
        <f>#REF!</f>
        <v>#REF!</v>
      </c>
      <c r="B997" s="57" t="e">
        <f t="shared" si="88"/>
        <v>#VALUE!</v>
      </c>
      <c r="C997" s="57" t="s">
        <v>101</v>
      </c>
      <c r="D997" s="58">
        <f t="shared" si="89"/>
        <v>0</v>
      </c>
      <c r="E997" s="77">
        <f t="shared" si="90"/>
        <v>0</v>
      </c>
      <c r="F997" s="79">
        <f t="shared" si="91"/>
        <v>0</v>
      </c>
      <c r="G997" s="59" t="s">
        <v>8</v>
      </c>
      <c r="H997" s="59">
        <f t="shared" si="92"/>
        <v>0</v>
      </c>
    </row>
    <row r="998" spans="1:8">
      <c r="A998" s="61" t="e">
        <f>#REF!</f>
        <v>#REF!</v>
      </c>
      <c r="B998" s="57" t="e">
        <f t="shared" si="88"/>
        <v>#VALUE!</v>
      </c>
      <c r="C998" s="57" t="s">
        <v>101</v>
      </c>
      <c r="D998" s="58">
        <f t="shared" si="89"/>
        <v>0</v>
      </c>
      <c r="E998" s="77">
        <f t="shared" si="90"/>
        <v>0</v>
      </c>
      <c r="F998" s="79">
        <f t="shared" si="91"/>
        <v>0</v>
      </c>
      <c r="G998" s="59" t="s">
        <v>8</v>
      </c>
      <c r="H998" s="59">
        <f t="shared" si="92"/>
        <v>0</v>
      </c>
    </row>
    <row r="999" spans="1:8">
      <c r="A999" s="61" t="e">
        <f>#REF!</f>
        <v>#REF!</v>
      </c>
      <c r="B999" s="57" t="e">
        <f t="shared" si="88"/>
        <v>#VALUE!</v>
      </c>
      <c r="C999" s="57" t="s">
        <v>101</v>
      </c>
      <c r="D999" s="58">
        <f t="shared" si="89"/>
        <v>0</v>
      </c>
      <c r="E999" s="77">
        <f t="shared" si="90"/>
        <v>0</v>
      </c>
      <c r="F999" s="79">
        <f t="shared" si="91"/>
        <v>0</v>
      </c>
      <c r="G999" s="59" t="s">
        <v>8</v>
      </c>
      <c r="H999" s="59">
        <f t="shared" si="92"/>
        <v>0</v>
      </c>
    </row>
    <row r="1000" spans="1:8">
      <c r="A1000" s="61" t="e">
        <f>#REF!</f>
        <v>#REF!</v>
      </c>
      <c r="B1000" s="57" t="e">
        <f t="shared" si="88"/>
        <v>#VALUE!</v>
      </c>
      <c r="C1000" s="57" t="s">
        <v>101</v>
      </c>
      <c r="D1000" s="58">
        <f t="shared" si="89"/>
        <v>0</v>
      </c>
      <c r="E1000" s="77">
        <f t="shared" si="90"/>
        <v>0</v>
      </c>
      <c r="F1000" s="79">
        <f t="shared" si="91"/>
        <v>0</v>
      </c>
      <c r="G1000" s="59" t="s">
        <v>8</v>
      </c>
      <c r="H1000" s="59">
        <f t="shared" si="92"/>
        <v>0</v>
      </c>
    </row>
    <row r="1001" spans="1:8">
      <c r="A1001" s="61" t="e">
        <f>#REF!</f>
        <v>#REF!</v>
      </c>
      <c r="B1001" s="57" t="e">
        <f t="shared" si="88"/>
        <v>#VALUE!</v>
      </c>
      <c r="C1001" s="57" t="s">
        <v>101</v>
      </c>
      <c r="D1001" s="58">
        <f t="shared" si="89"/>
        <v>0</v>
      </c>
      <c r="E1001" s="77">
        <f t="shared" si="90"/>
        <v>0</v>
      </c>
      <c r="F1001" s="79">
        <f t="shared" si="91"/>
        <v>0</v>
      </c>
      <c r="G1001" s="59" t="s">
        <v>8</v>
      </c>
      <c r="H1001" s="59">
        <f t="shared" si="92"/>
        <v>0</v>
      </c>
    </row>
    <row r="1002" spans="1:8">
      <c r="A1002" s="61" t="e">
        <f>#REF!</f>
        <v>#REF!</v>
      </c>
      <c r="B1002" s="57" t="e">
        <f t="shared" si="88"/>
        <v>#VALUE!</v>
      </c>
      <c r="C1002" s="57" t="s">
        <v>101</v>
      </c>
      <c r="D1002" s="58">
        <f t="shared" si="89"/>
        <v>0</v>
      </c>
      <c r="E1002" s="77">
        <f t="shared" si="90"/>
        <v>0</v>
      </c>
      <c r="F1002" s="79">
        <f t="shared" si="91"/>
        <v>0</v>
      </c>
      <c r="G1002" s="59" t="s">
        <v>8</v>
      </c>
      <c r="H1002" s="59">
        <f t="shared" si="92"/>
        <v>0</v>
      </c>
    </row>
    <row r="1003" spans="1:8">
      <c r="A1003" s="61" t="e">
        <f>#REF!</f>
        <v>#REF!</v>
      </c>
      <c r="B1003" s="57" t="e">
        <f t="shared" si="88"/>
        <v>#VALUE!</v>
      </c>
      <c r="C1003" s="57" t="s">
        <v>101</v>
      </c>
      <c r="D1003" s="58">
        <f t="shared" si="89"/>
        <v>0</v>
      </c>
      <c r="E1003" s="77">
        <f t="shared" si="90"/>
        <v>0</v>
      </c>
      <c r="F1003" s="79">
        <f t="shared" si="91"/>
        <v>0</v>
      </c>
      <c r="G1003" s="59" t="s">
        <v>8</v>
      </c>
      <c r="H1003" s="59">
        <f t="shared" si="92"/>
        <v>0</v>
      </c>
    </row>
    <row r="1004" spans="1:8">
      <c r="A1004" s="61" t="e">
        <f>#REF!</f>
        <v>#REF!</v>
      </c>
      <c r="B1004" s="57" t="e">
        <f t="shared" si="88"/>
        <v>#VALUE!</v>
      </c>
      <c r="C1004" s="57" t="s">
        <v>101</v>
      </c>
      <c r="D1004" s="58">
        <f t="shared" si="89"/>
        <v>0</v>
      </c>
      <c r="E1004" s="77">
        <f t="shared" si="90"/>
        <v>0</v>
      </c>
      <c r="F1004" s="79">
        <f t="shared" si="91"/>
        <v>0</v>
      </c>
      <c r="G1004" s="59" t="s">
        <v>8</v>
      </c>
      <c r="H1004" s="59">
        <f t="shared" si="92"/>
        <v>0</v>
      </c>
    </row>
    <row r="1005" spans="1:8">
      <c r="A1005" s="61" t="e">
        <f>#REF!</f>
        <v>#REF!</v>
      </c>
      <c r="B1005" s="57" t="e">
        <f t="shared" ref="B1005:B1044" si="93">MID(O1005,FIND(" ",O1005)+1,8)</f>
        <v>#VALUE!</v>
      </c>
      <c r="C1005" s="57" t="s">
        <v>101</v>
      </c>
      <c r="D1005" s="58">
        <f t="shared" ref="D1005:D1044" si="94">L1005</f>
        <v>0</v>
      </c>
      <c r="E1005" s="77">
        <f t="shared" ref="E1005:E1044" si="95">M1005</f>
        <v>0</v>
      </c>
      <c r="F1005" s="79">
        <f t="shared" ref="F1005:F1044" si="96">(D1005*E1005)</f>
        <v>0</v>
      </c>
      <c r="G1005" s="59" t="s">
        <v>8</v>
      </c>
      <c r="H1005" s="59">
        <f t="shared" ref="H1005:H1044" si="97">Q1005</f>
        <v>0</v>
      </c>
    </row>
    <row r="1006" spans="1:8">
      <c r="A1006" s="61" t="e">
        <f>#REF!</f>
        <v>#REF!</v>
      </c>
      <c r="B1006" s="57" t="e">
        <f t="shared" si="93"/>
        <v>#VALUE!</v>
      </c>
      <c r="C1006" s="57" t="s">
        <v>101</v>
      </c>
      <c r="D1006" s="58">
        <f t="shared" si="94"/>
        <v>0</v>
      </c>
      <c r="E1006" s="77">
        <f t="shared" si="95"/>
        <v>0</v>
      </c>
      <c r="F1006" s="79">
        <f t="shared" si="96"/>
        <v>0</v>
      </c>
      <c r="G1006" s="59" t="s">
        <v>8</v>
      </c>
      <c r="H1006" s="59">
        <f t="shared" si="97"/>
        <v>0</v>
      </c>
    </row>
    <row r="1007" spans="1:8">
      <c r="A1007" s="61" t="e">
        <f>#REF!</f>
        <v>#REF!</v>
      </c>
      <c r="B1007" s="57" t="e">
        <f t="shared" si="93"/>
        <v>#VALUE!</v>
      </c>
      <c r="C1007" s="57" t="s">
        <v>101</v>
      </c>
      <c r="D1007" s="58">
        <f t="shared" si="94"/>
        <v>0</v>
      </c>
      <c r="E1007" s="77">
        <f t="shared" si="95"/>
        <v>0</v>
      </c>
      <c r="F1007" s="79">
        <f t="shared" si="96"/>
        <v>0</v>
      </c>
      <c r="G1007" s="59" t="s">
        <v>8</v>
      </c>
      <c r="H1007" s="59">
        <f t="shared" si="97"/>
        <v>0</v>
      </c>
    </row>
    <row r="1008" spans="1:8">
      <c r="A1008" s="61" t="e">
        <f>#REF!</f>
        <v>#REF!</v>
      </c>
      <c r="B1008" s="57" t="e">
        <f t="shared" si="93"/>
        <v>#VALUE!</v>
      </c>
      <c r="C1008" s="57" t="s">
        <v>101</v>
      </c>
      <c r="D1008" s="58">
        <f t="shared" si="94"/>
        <v>0</v>
      </c>
      <c r="E1008" s="77">
        <f t="shared" si="95"/>
        <v>0</v>
      </c>
      <c r="F1008" s="79">
        <f t="shared" si="96"/>
        <v>0</v>
      </c>
      <c r="G1008" s="59" t="s">
        <v>8</v>
      </c>
      <c r="H1008" s="59">
        <f t="shared" si="97"/>
        <v>0</v>
      </c>
    </row>
    <row r="1009" spans="1:8">
      <c r="A1009" s="61" t="e">
        <f>#REF!</f>
        <v>#REF!</v>
      </c>
      <c r="B1009" s="57" t="e">
        <f t="shared" si="93"/>
        <v>#VALUE!</v>
      </c>
      <c r="C1009" s="57" t="s">
        <v>101</v>
      </c>
      <c r="D1009" s="58">
        <f t="shared" si="94"/>
        <v>0</v>
      </c>
      <c r="E1009" s="77">
        <f t="shared" si="95"/>
        <v>0</v>
      </c>
      <c r="F1009" s="79">
        <f t="shared" si="96"/>
        <v>0</v>
      </c>
      <c r="G1009" s="59" t="s">
        <v>8</v>
      </c>
      <c r="H1009" s="59">
        <f t="shared" si="97"/>
        <v>0</v>
      </c>
    </row>
    <row r="1010" spans="1:8">
      <c r="A1010" s="61" t="e">
        <f>#REF!</f>
        <v>#REF!</v>
      </c>
      <c r="B1010" s="57" t="e">
        <f t="shared" si="93"/>
        <v>#VALUE!</v>
      </c>
      <c r="C1010" s="57" t="s">
        <v>101</v>
      </c>
      <c r="D1010" s="58">
        <f t="shared" si="94"/>
        <v>0</v>
      </c>
      <c r="E1010" s="77">
        <f t="shared" si="95"/>
        <v>0</v>
      </c>
      <c r="F1010" s="79">
        <f t="shared" si="96"/>
        <v>0</v>
      </c>
      <c r="G1010" s="59" t="s">
        <v>8</v>
      </c>
      <c r="H1010" s="59">
        <f t="shared" si="97"/>
        <v>0</v>
      </c>
    </row>
    <row r="1011" spans="1:8">
      <c r="A1011" s="61" t="e">
        <f>#REF!</f>
        <v>#REF!</v>
      </c>
      <c r="B1011" s="57" t="e">
        <f t="shared" si="93"/>
        <v>#VALUE!</v>
      </c>
      <c r="C1011" s="57" t="s">
        <v>101</v>
      </c>
      <c r="D1011" s="58">
        <f t="shared" si="94"/>
        <v>0</v>
      </c>
      <c r="E1011" s="77">
        <f t="shared" si="95"/>
        <v>0</v>
      </c>
      <c r="F1011" s="79">
        <f t="shared" si="96"/>
        <v>0</v>
      </c>
      <c r="G1011" s="59" t="s">
        <v>8</v>
      </c>
      <c r="H1011" s="59">
        <f t="shared" si="97"/>
        <v>0</v>
      </c>
    </row>
    <row r="1012" spans="1:8">
      <c r="A1012" s="61" t="e">
        <f>#REF!</f>
        <v>#REF!</v>
      </c>
      <c r="B1012" s="57" t="e">
        <f t="shared" si="93"/>
        <v>#VALUE!</v>
      </c>
      <c r="C1012" s="57" t="s">
        <v>101</v>
      </c>
      <c r="D1012" s="58">
        <f t="shared" si="94"/>
        <v>0</v>
      </c>
      <c r="E1012" s="77">
        <f t="shared" si="95"/>
        <v>0</v>
      </c>
      <c r="F1012" s="79">
        <f t="shared" si="96"/>
        <v>0</v>
      </c>
      <c r="G1012" s="59" t="s">
        <v>8</v>
      </c>
      <c r="H1012" s="59">
        <f t="shared" si="97"/>
        <v>0</v>
      </c>
    </row>
    <row r="1013" spans="1:8">
      <c r="A1013" s="61" t="e">
        <f>#REF!</f>
        <v>#REF!</v>
      </c>
      <c r="B1013" s="57" t="e">
        <f t="shared" si="93"/>
        <v>#VALUE!</v>
      </c>
      <c r="C1013" s="57" t="s">
        <v>101</v>
      </c>
      <c r="D1013" s="58">
        <f t="shared" si="94"/>
        <v>0</v>
      </c>
      <c r="E1013" s="77">
        <f t="shared" si="95"/>
        <v>0</v>
      </c>
      <c r="F1013" s="79">
        <f t="shared" si="96"/>
        <v>0</v>
      </c>
      <c r="G1013" s="59" t="s">
        <v>8</v>
      </c>
      <c r="H1013" s="59">
        <f t="shared" si="97"/>
        <v>0</v>
      </c>
    </row>
    <row r="1014" spans="1:8">
      <c r="A1014" s="61" t="e">
        <f>#REF!</f>
        <v>#REF!</v>
      </c>
      <c r="B1014" s="57" t="e">
        <f t="shared" si="93"/>
        <v>#VALUE!</v>
      </c>
      <c r="C1014" s="57" t="s">
        <v>101</v>
      </c>
      <c r="D1014" s="58">
        <f t="shared" si="94"/>
        <v>0</v>
      </c>
      <c r="E1014" s="77">
        <f t="shared" si="95"/>
        <v>0</v>
      </c>
      <c r="F1014" s="79">
        <f t="shared" si="96"/>
        <v>0</v>
      </c>
      <c r="G1014" s="59" t="s">
        <v>8</v>
      </c>
      <c r="H1014" s="59">
        <f t="shared" si="97"/>
        <v>0</v>
      </c>
    </row>
    <row r="1015" spans="1:8">
      <c r="A1015" s="61" t="e">
        <f>#REF!</f>
        <v>#REF!</v>
      </c>
      <c r="B1015" s="57" t="e">
        <f t="shared" si="93"/>
        <v>#VALUE!</v>
      </c>
      <c r="C1015" s="57" t="s">
        <v>101</v>
      </c>
      <c r="D1015" s="58">
        <f t="shared" si="94"/>
        <v>0</v>
      </c>
      <c r="E1015" s="77">
        <f t="shared" si="95"/>
        <v>0</v>
      </c>
      <c r="F1015" s="79">
        <f t="shared" si="96"/>
        <v>0</v>
      </c>
      <c r="G1015" s="59" t="s">
        <v>8</v>
      </c>
      <c r="H1015" s="59">
        <f t="shared" si="97"/>
        <v>0</v>
      </c>
    </row>
    <row r="1016" spans="1:8">
      <c r="A1016" s="61" t="e">
        <f>#REF!</f>
        <v>#REF!</v>
      </c>
      <c r="B1016" s="57" t="e">
        <f t="shared" si="93"/>
        <v>#VALUE!</v>
      </c>
      <c r="C1016" s="57" t="s">
        <v>101</v>
      </c>
      <c r="D1016" s="58">
        <f t="shared" si="94"/>
        <v>0</v>
      </c>
      <c r="E1016" s="77">
        <f t="shared" si="95"/>
        <v>0</v>
      </c>
      <c r="F1016" s="79">
        <f t="shared" si="96"/>
        <v>0</v>
      </c>
      <c r="G1016" s="59" t="s">
        <v>8</v>
      </c>
      <c r="H1016" s="59">
        <f t="shared" si="97"/>
        <v>0</v>
      </c>
    </row>
    <row r="1017" spans="1:8">
      <c r="A1017" s="61" t="e">
        <f>#REF!</f>
        <v>#REF!</v>
      </c>
      <c r="B1017" s="57" t="e">
        <f t="shared" si="93"/>
        <v>#VALUE!</v>
      </c>
      <c r="C1017" s="57" t="s">
        <v>101</v>
      </c>
      <c r="D1017" s="58">
        <f t="shared" si="94"/>
        <v>0</v>
      </c>
      <c r="E1017" s="77">
        <f t="shared" si="95"/>
        <v>0</v>
      </c>
      <c r="F1017" s="79">
        <f t="shared" si="96"/>
        <v>0</v>
      </c>
      <c r="G1017" s="59" t="s">
        <v>8</v>
      </c>
      <c r="H1017" s="59">
        <f t="shared" si="97"/>
        <v>0</v>
      </c>
    </row>
    <row r="1018" spans="1:8">
      <c r="A1018" s="61" t="e">
        <f>#REF!</f>
        <v>#REF!</v>
      </c>
      <c r="B1018" s="57" t="e">
        <f t="shared" si="93"/>
        <v>#VALUE!</v>
      </c>
      <c r="C1018" s="57" t="s">
        <v>101</v>
      </c>
      <c r="D1018" s="58">
        <f t="shared" si="94"/>
        <v>0</v>
      </c>
      <c r="E1018" s="77">
        <f t="shared" si="95"/>
        <v>0</v>
      </c>
      <c r="F1018" s="79">
        <f t="shared" si="96"/>
        <v>0</v>
      </c>
      <c r="G1018" s="59" t="s">
        <v>8</v>
      </c>
      <c r="H1018" s="59">
        <f t="shared" si="97"/>
        <v>0</v>
      </c>
    </row>
    <row r="1019" spans="1:8">
      <c r="A1019" s="61" t="e">
        <f>#REF!</f>
        <v>#REF!</v>
      </c>
      <c r="B1019" s="57" t="e">
        <f t="shared" si="93"/>
        <v>#VALUE!</v>
      </c>
      <c r="C1019" s="57" t="s">
        <v>101</v>
      </c>
      <c r="D1019" s="58">
        <f t="shared" si="94"/>
        <v>0</v>
      </c>
      <c r="E1019" s="77">
        <f t="shared" si="95"/>
        <v>0</v>
      </c>
      <c r="F1019" s="79">
        <f t="shared" si="96"/>
        <v>0</v>
      </c>
      <c r="G1019" s="59" t="s">
        <v>8</v>
      </c>
      <c r="H1019" s="59">
        <f t="shared" si="97"/>
        <v>0</v>
      </c>
    </row>
    <row r="1020" spans="1:8">
      <c r="A1020" s="61" t="e">
        <f>#REF!</f>
        <v>#REF!</v>
      </c>
      <c r="B1020" s="57" t="e">
        <f t="shared" si="93"/>
        <v>#VALUE!</v>
      </c>
      <c r="C1020" s="57" t="s">
        <v>101</v>
      </c>
      <c r="D1020" s="58">
        <f t="shared" si="94"/>
        <v>0</v>
      </c>
      <c r="E1020" s="77">
        <f t="shared" si="95"/>
        <v>0</v>
      </c>
      <c r="F1020" s="79">
        <f t="shared" si="96"/>
        <v>0</v>
      </c>
      <c r="G1020" s="59" t="s">
        <v>8</v>
      </c>
      <c r="H1020" s="59">
        <f t="shared" si="97"/>
        <v>0</v>
      </c>
    </row>
    <row r="1021" spans="1:8">
      <c r="A1021" s="61" t="e">
        <f>#REF!</f>
        <v>#REF!</v>
      </c>
      <c r="B1021" s="57" t="e">
        <f t="shared" si="93"/>
        <v>#VALUE!</v>
      </c>
      <c r="C1021" s="57" t="s">
        <v>101</v>
      </c>
      <c r="D1021" s="58">
        <f t="shared" si="94"/>
        <v>0</v>
      </c>
      <c r="E1021" s="77">
        <f t="shared" si="95"/>
        <v>0</v>
      </c>
      <c r="F1021" s="79">
        <f t="shared" si="96"/>
        <v>0</v>
      </c>
      <c r="G1021" s="59" t="s">
        <v>8</v>
      </c>
      <c r="H1021" s="59">
        <f t="shared" si="97"/>
        <v>0</v>
      </c>
    </row>
    <row r="1022" spans="1:8">
      <c r="A1022" s="61" t="e">
        <f>#REF!</f>
        <v>#REF!</v>
      </c>
      <c r="B1022" s="57" t="e">
        <f t="shared" si="93"/>
        <v>#VALUE!</v>
      </c>
      <c r="C1022" s="57" t="s">
        <v>101</v>
      </c>
      <c r="D1022" s="58">
        <f t="shared" si="94"/>
        <v>0</v>
      </c>
      <c r="E1022" s="77">
        <f t="shared" si="95"/>
        <v>0</v>
      </c>
      <c r="F1022" s="79">
        <f t="shared" si="96"/>
        <v>0</v>
      </c>
      <c r="G1022" s="59" t="s">
        <v>8</v>
      </c>
      <c r="H1022" s="59">
        <f t="shared" si="97"/>
        <v>0</v>
      </c>
    </row>
    <row r="1023" spans="1:8">
      <c r="A1023" s="61" t="e">
        <f>#REF!</f>
        <v>#REF!</v>
      </c>
      <c r="B1023" s="57" t="e">
        <f t="shared" si="93"/>
        <v>#VALUE!</v>
      </c>
      <c r="C1023" s="57" t="s">
        <v>101</v>
      </c>
      <c r="D1023" s="58">
        <f t="shared" si="94"/>
        <v>0</v>
      </c>
      <c r="E1023" s="77">
        <f t="shared" si="95"/>
        <v>0</v>
      </c>
      <c r="F1023" s="79">
        <f t="shared" si="96"/>
        <v>0</v>
      </c>
      <c r="G1023" s="59" t="s">
        <v>8</v>
      </c>
      <c r="H1023" s="59">
        <f t="shared" si="97"/>
        <v>0</v>
      </c>
    </row>
    <row r="1024" spans="1:8">
      <c r="A1024" s="61" t="e">
        <f>#REF!</f>
        <v>#REF!</v>
      </c>
      <c r="B1024" s="57" t="e">
        <f t="shared" si="93"/>
        <v>#VALUE!</v>
      </c>
      <c r="C1024" s="57" t="s">
        <v>101</v>
      </c>
      <c r="D1024" s="58">
        <f t="shared" si="94"/>
        <v>0</v>
      </c>
      <c r="E1024" s="77">
        <f t="shared" si="95"/>
        <v>0</v>
      </c>
      <c r="F1024" s="79">
        <f t="shared" si="96"/>
        <v>0</v>
      </c>
      <c r="G1024" s="59" t="s">
        <v>8</v>
      </c>
      <c r="H1024" s="59">
        <f t="shared" si="97"/>
        <v>0</v>
      </c>
    </row>
    <row r="1025" spans="1:8">
      <c r="A1025" s="61" t="e">
        <f>#REF!</f>
        <v>#REF!</v>
      </c>
      <c r="B1025" s="57" t="e">
        <f t="shared" si="93"/>
        <v>#VALUE!</v>
      </c>
      <c r="C1025" s="57" t="s">
        <v>101</v>
      </c>
      <c r="D1025" s="58">
        <f t="shared" si="94"/>
        <v>0</v>
      </c>
      <c r="E1025" s="77">
        <f t="shared" si="95"/>
        <v>0</v>
      </c>
      <c r="F1025" s="79">
        <f t="shared" si="96"/>
        <v>0</v>
      </c>
      <c r="G1025" s="59" t="s">
        <v>8</v>
      </c>
      <c r="H1025" s="59">
        <f t="shared" si="97"/>
        <v>0</v>
      </c>
    </row>
    <row r="1026" spans="1:8">
      <c r="A1026" s="61" t="e">
        <f>#REF!</f>
        <v>#REF!</v>
      </c>
      <c r="B1026" s="57" t="e">
        <f t="shared" si="93"/>
        <v>#VALUE!</v>
      </c>
      <c r="C1026" s="57" t="s">
        <v>101</v>
      </c>
      <c r="D1026" s="58">
        <f t="shared" si="94"/>
        <v>0</v>
      </c>
      <c r="E1026" s="77">
        <f t="shared" si="95"/>
        <v>0</v>
      </c>
      <c r="F1026" s="79">
        <f t="shared" si="96"/>
        <v>0</v>
      </c>
      <c r="G1026" s="59" t="s">
        <v>8</v>
      </c>
      <c r="H1026" s="59">
        <f t="shared" si="97"/>
        <v>0</v>
      </c>
    </row>
    <row r="1027" spans="1:8">
      <c r="A1027" s="61" t="e">
        <f>#REF!</f>
        <v>#REF!</v>
      </c>
      <c r="B1027" s="57" t="e">
        <f t="shared" si="93"/>
        <v>#VALUE!</v>
      </c>
      <c r="C1027" s="57" t="s">
        <v>101</v>
      </c>
      <c r="D1027" s="58">
        <f t="shared" si="94"/>
        <v>0</v>
      </c>
      <c r="E1027" s="77">
        <f t="shared" si="95"/>
        <v>0</v>
      </c>
      <c r="F1027" s="79">
        <f t="shared" si="96"/>
        <v>0</v>
      </c>
      <c r="G1027" s="59" t="s">
        <v>8</v>
      </c>
      <c r="H1027" s="59">
        <f t="shared" si="97"/>
        <v>0</v>
      </c>
    </row>
    <row r="1028" spans="1:8">
      <c r="A1028" s="61" t="e">
        <f>#REF!</f>
        <v>#REF!</v>
      </c>
      <c r="B1028" s="57" t="e">
        <f t="shared" si="93"/>
        <v>#VALUE!</v>
      </c>
      <c r="C1028" s="57" t="s">
        <v>101</v>
      </c>
      <c r="D1028" s="58">
        <f t="shared" si="94"/>
        <v>0</v>
      </c>
      <c r="E1028" s="77">
        <f t="shared" si="95"/>
        <v>0</v>
      </c>
      <c r="F1028" s="79">
        <f t="shared" si="96"/>
        <v>0</v>
      </c>
      <c r="G1028" s="59" t="s">
        <v>8</v>
      </c>
      <c r="H1028" s="59">
        <f t="shared" si="97"/>
        <v>0</v>
      </c>
    </row>
    <row r="1029" spans="1:8">
      <c r="A1029" s="61" t="e">
        <f>#REF!</f>
        <v>#REF!</v>
      </c>
      <c r="B1029" s="57" t="e">
        <f t="shared" si="93"/>
        <v>#VALUE!</v>
      </c>
      <c r="C1029" s="57" t="s">
        <v>101</v>
      </c>
      <c r="D1029" s="58">
        <f t="shared" si="94"/>
        <v>0</v>
      </c>
      <c r="E1029" s="77">
        <f t="shared" si="95"/>
        <v>0</v>
      </c>
      <c r="F1029" s="79">
        <f t="shared" si="96"/>
        <v>0</v>
      </c>
      <c r="G1029" s="59" t="s">
        <v>8</v>
      </c>
      <c r="H1029" s="59">
        <f t="shared" si="97"/>
        <v>0</v>
      </c>
    </row>
    <row r="1030" spans="1:8">
      <c r="A1030" s="61" t="e">
        <f>#REF!</f>
        <v>#REF!</v>
      </c>
      <c r="B1030" s="57" t="e">
        <f t="shared" si="93"/>
        <v>#VALUE!</v>
      </c>
      <c r="C1030" s="57" t="s">
        <v>101</v>
      </c>
      <c r="D1030" s="58">
        <f t="shared" si="94"/>
        <v>0</v>
      </c>
      <c r="E1030" s="77">
        <f t="shared" si="95"/>
        <v>0</v>
      </c>
      <c r="F1030" s="79">
        <f t="shared" si="96"/>
        <v>0</v>
      </c>
      <c r="G1030" s="59" t="s">
        <v>8</v>
      </c>
      <c r="H1030" s="59">
        <f t="shared" si="97"/>
        <v>0</v>
      </c>
    </row>
    <row r="1031" spans="1:8">
      <c r="A1031" s="61" t="e">
        <f>#REF!</f>
        <v>#REF!</v>
      </c>
      <c r="B1031" s="57" t="e">
        <f t="shared" si="93"/>
        <v>#VALUE!</v>
      </c>
      <c r="C1031" s="57" t="s">
        <v>101</v>
      </c>
      <c r="D1031" s="58">
        <f t="shared" si="94"/>
        <v>0</v>
      </c>
      <c r="E1031" s="77">
        <f t="shared" si="95"/>
        <v>0</v>
      </c>
      <c r="F1031" s="79">
        <f t="shared" si="96"/>
        <v>0</v>
      </c>
      <c r="G1031" s="59" t="s">
        <v>8</v>
      </c>
      <c r="H1031" s="59">
        <f t="shared" si="97"/>
        <v>0</v>
      </c>
    </row>
    <row r="1032" spans="1:8">
      <c r="A1032" s="61" t="e">
        <f>#REF!</f>
        <v>#REF!</v>
      </c>
      <c r="B1032" s="57" t="e">
        <f t="shared" si="93"/>
        <v>#VALUE!</v>
      </c>
      <c r="C1032" s="57" t="s">
        <v>101</v>
      </c>
      <c r="D1032" s="58">
        <f t="shared" si="94"/>
        <v>0</v>
      </c>
      <c r="E1032" s="77">
        <f t="shared" si="95"/>
        <v>0</v>
      </c>
      <c r="F1032" s="79">
        <f t="shared" si="96"/>
        <v>0</v>
      </c>
      <c r="G1032" s="59" t="s">
        <v>8</v>
      </c>
      <c r="H1032" s="59">
        <f t="shared" si="97"/>
        <v>0</v>
      </c>
    </row>
    <row r="1033" spans="1:8">
      <c r="A1033" s="61" t="e">
        <f>#REF!</f>
        <v>#REF!</v>
      </c>
      <c r="B1033" s="57" t="e">
        <f t="shared" si="93"/>
        <v>#VALUE!</v>
      </c>
      <c r="C1033" s="57" t="s">
        <v>101</v>
      </c>
      <c r="D1033" s="58">
        <f t="shared" si="94"/>
        <v>0</v>
      </c>
      <c r="E1033" s="77">
        <f t="shared" si="95"/>
        <v>0</v>
      </c>
      <c r="F1033" s="79">
        <f t="shared" si="96"/>
        <v>0</v>
      </c>
      <c r="G1033" s="59" t="s">
        <v>8</v>
      </c>
      <c r="H1033" s="59">
        <f t="shared" si="97"/>
        <v>0</v>
      </c>
    </row>
    <row r="1034" spans="1:8">
      <c r="A1034" s="61" t="e">
        <f>#REF!</f>
        <v>#REF!</v>
      </c>
      <c r="B1034" s="57" t="e">
        <f t="shared" si="93"/>
        <v>#VALUE!</v>
      </c>
      <c r="C1034" s="57" t="s">
        <v>101</v>
      </c>
      <c r="D1034" s="58">
        <f t="shared" si="94"/>
        <v>0</v>
      </c>
      <c r="E1034" s="77">
        <f t="shared" si="95"/>
        <v>0</v>
      </c>
      <c r="F1034" s="79">
        <f t="shared" si="96"/>
        <v>0</v>
      </c>
      <c r="G1034" s="59" t="s">
        <v>8</v>
      </c>
      <c r="H1034" s="59">
        <f t="shared" si="97"/>
        <v>0</v>
      </c>
    </row>
    <row r="1035" spans="1:8">
      <c r="A1035" s="61" t="e">
        <f>#REF!</f>
        <v>#REF!</v>
      </c>
      <c r="B1035" s="57" t="e">
        <f t="shared" si="93"/>
        <v>#VALUE!</v>
      </c>
      <c r="C1035" s="57" t="s">
        <v>101</v>
      </c>
      <c r="D1035" s="58">
        <f t="shared" si="94"/>
        <v>0</v>
      </c>
      <c r="E1035" s="77">
        <f t="shared" si="95"/>
        <v>0</v>
      </c>
      <c r="F1035" s="79">
        <f t="shared" si="96"/>
        <v>0</v>
      </c>
      <c r="G1035" s="59" t="s">
        <v>8</v>
      </c>
      <c r="H1035" s="59">
        <f t="shared" si="97"/>
        <v>0</v>
      </c>
    </row>
    <row r="1036" spans="1:8">
      <c r="A1036" s="61" t="e">
        <f>#REF!</f>
        <v>#REF!</v>
      </c>
      <c r="B1036" s="57" t="e">
        <f t="shared" si="93"/>
        <v>#VALUE!</v>
      </c>
      <c r="C1036" s="57" t="s">
        <v>101</v>
      </c>
      <c r="D1036" s="58">
        <f t="shared" si="94"/>
        <v>0</v>
      </c>
      <c r="E1036" s="77">
        <f t="shared" si="95"/>
        <v>0</v>
      </c>
      <c r="F1036" s="79">
        <f t="shared" si="96"/>
        <v>0</v>
      </c>
      <c r="G1036" s="59" t="s">
        <v>8</v>
      </c>
      <c r="H1036" s="59">
        <f t="shared" si="97"/>
        <v>0</v>
      </c>
    </row>
    <row r="1037" spans="1:8">
      <c r="A1037" s="61" t="e">
        <f>#REF!</f>
        <v>#REF!</v>
      </c>
      <c r="B1037" s="57" t="e">
        <f t="shared" si="93"/>
        <v>#VALUE!</v>
      </c>
      <c r="C1037" s="57" t="s">
        <v>101</v>
      </c>
      <c r="D1037" s="58">
        <f t="shared" si="94"/>
        <v>0</v>
      </c>
      <c r="E1037" s="77">
        <f t="shared" si="95"/>
        <v>0</v>
      </c>
      <c r="F1037" s="79">
        <f t="shared" si="96"/>
        <v>0</v>
      </c>
      <c r="G1037" s="59" t="s">
        <v>8</v>
      </c>
      <c r="H1037" s="59">
        <f t="shared" si="97"/>
        <v>0</v>
      </c>
    </row>
    <row r="1038" spans="1:8">
      <c r="A1038" s="61" t="e">
        <f>#REF!</f>
        <v>#REF!</v>
      </c>
      <c r="B1038" s="57" t="e">
        <f t="shared" si="93"/>
        <v>#VALUE!</v>
      </c>
      <c r="C1038" s="57" t="s">
        <v>101</v>
      </c>
      <c r="D1038" s="58">
        <f t="shared" si="94"/>
        <v>0</v>
      </c>
      <c r="E1038" s="77">
        <f t="shared" si="95"/>
        <v>0</v>
      </c>
      <c r="F1038" s="79">
        <f t="shared" si="96"/>
        <v>0</v>
      </c>
      <c r="G1038" s="59" t="s">
        <v>8</v>
      </c>
      <c r="H1038" s="59">
        <f t="shared" si="97"/>
        <v>0</v>
      </c>
    </row>
    <row r="1039" spans="1:8">
      <c r="A1039" s="61" t="e">
        <f>#REF!</f>
        <v>#REF!</v>
      </c>
      <c r="B1039" s="57" t="e">
        <f t="shared" si="93"/>
        <v>#VALUE!</v>
      </c>
      <c r="C1039" s="57" t="s">
        <v>101</v>
      </c>
      <c r="D1039" s="58">
        <f t="shared" si="94"/>
        <v>0</v>
      </c>
      <c r="E1039" s="77">
        <f t="shared" si="95"/>
        <v>0</v>
      </c>
      <c r="F1039" s="79">
        <f t="shared" si="96"/>
        <v>0</v>
      </c>
      <c r="G1039" s="59" t="s">
        <v>8</v>
      </c>
      <c r="H1039" s="59">
        <f t="shared" si="97"/>
        <v>0</v>
      </c>
    </row>
    <row r="1040" spans="1:8">
      <c r="A1040" s="61" t="e">
        <f>#REF!</f>
        <v>#REF!</v>
      </c>
      <c r="B1040" s="57" t="e">
        <f t="shared" si="93"/>
        <v>#VALUE!</v>
      </c>
      <c r="C1040" s="57" t="s">
        <v>101</v>
      </c>
      <c r="D1040" s="58">
        <f t="shared" si="94"/>
        <v>0</v>
      </c>
      <c r="E1040" s="77">
        <f t="shared" si="95"/>
        <v>0</v>
      </c>
      <c r="F1040" s="79">
        <f t="shared" si="96"/>
        <v>0</v>
      </c>
      <c r="G1040" s="59" t="s">
        <v>8</v>
      </c>
      <c r="H1040" s="59">
        <f t="shared" si="97"/>
        <v>0</v>
      </c>
    </row>
    <row r="1041" spans="1:8">
      <c r="A1041" s="61" t="e">
        <f>#REF!</f>
        <v>#REF!</v>
      </c>
      <c r="B1041" s="57" t="e">
        <f t="shared" si="93"/>
        <v>#VALUE!</v>
      </c>
      <c r="C1041" s="57" t="s">
        <v>101</v>
      </c>
      <c r="D1041" s="58">
        <f t="shared" si="94"/>
        <v>0</v>
      </c>
      <c r="E1041" s="77">
        <f t="shared" si="95"/>
        <v>0</v>
      </c>
      <c r="F1041" s="79">
        <f t="shared" si="96"/>
        <v>0</v>
      </c>
      <c r="G1041" s="59" t="s">
        <v>8</v>
      </c>
      <c r="H1041" s="59">
        <f t="shared" si="97"/>
        <v>0</v>
      </c>
    </row>
    <row r="1042" spans="1:8">
      <c r="A1042" s="61" t="e">
        <f>#REF!</f>
        <v>#REF!</v>
      </c>
      <c r="B1042" s="57" t="e">
        <f t="shared" si="93"/>
        <v>#VALUE!</v>
      </c>
      <c r="C1042" s="57" t="s">
        <v>101</v>
      </c>
      <c r="D1042" s="58">
        <f t="shared" si="94"/>
        <v>0</v>
      </c>
      <c r="E1042" s="77">
        <f t="shared" si="95"/>
        <v>0</v>
      </c>
      <c r="F1042" s="79">
        <f t="shared" si="96"/>
        <v>0</v>
      </c>
      <c r="G1042" s="59" t="s">
        <v>8</v>
      </c>
      <c r="H1042" s="59">
        <f t="shared" si="97"/>
        <v>0</v>
      </c>
    </row>
    <row r="1043" spans="1:8">
      <c r="A1043" s="61" t="e">
        <f>#REF!</f>
        <v>#REF!</v>
      </c>
      <c r="B1043" s="57" t="e">
        <f t="shared" si="93"/>
        <v>#VALUE!</v>
      </c>
      <c r="C1043" s="57" t="s">
        <v>101</v>
      </c>
      <c r="D1043" s="58">
        <f t="shared" si="94"/>
        <v>0</v>
      </c>
      <c r="E1043" s="77">
        <f t="shared" si="95"/>
        <v>0</v>
      </c>
      <c r="F1043" s="79">
        <f t="shared" si="96"/>
        <v>0</v>
      </c>
      <c r="G1043" s="59" t="s">
        <v>8</v>
      </c>
      <c r="H1043" s="59">
        <f t="shared" si="97"/>
        <v>0</v>
      </c>
    </row>
    <row r="1044" spans="1:8">
      <c r="A1044" s="61" t="e">
        <f>#REF!</f>
        <v>#REF!</v>
      </c>
      <c r="B1044" s="57" t="e">
        <f t="shared" si="93"/>
        <v>#VALUE!</v>
      </c>
      <c r="C1044" s="57" t="s">
        <v>101</v>
      </c>
      <c r="D1044" s="58">
        <f t="shared" si="94"/>
        <v>0</v>
      </c>
      <c r="E1044" s="77">
        <f t="shared" si="95"/>
        <v>0</v>
      </c>
      <c r="F1044" s="79">
        <f t="shared" si="96"/>
        <v>0</v>
      </c>
      <c r="G1044" s="59" t="s">
        <v>8</v>
      </c>
      <c r="H1044" s="59">
        <f t="shared" si="97"/>
        <v>0</v>
      </c>
    </row>
  </sheetData>
  <pageMargins left="0.7" right="0.7" top="0.75" bottom="0.75" header="0.3" footer="0.3"/>
  <pageSetup paperSize="9" orientation="portrait" verticalDpi="0" r:id="rId1"/>
</worksheet>
</file>

<file path=docMetadata/LabelInfo.xml><?xml version="1.0" encoding="utf-8"?>
<clbl:labelList xmlns:clbl="http://schemas.microsoft.com/office/2020/mipLabelMetadata">
  <clbl:label id="{83156ad8-b84b-4966-82c5-1e7467809bbd}" enabled="1" method="Privileged" siteId="{103e854c-d5c8-41b6-b343-6f6e0ff67a69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PSH daily overview</vt:lpstr>
      <vt:lpstr>18 Sep - 24 Sep 2025 LSE £</vt:lpstr>
      <vt:lpstr>18 Sep - 24 Sep 2025 LSE $</vt:lpstr>
      <vt:lpstr>ErrorCheck</vt:lpstr>
      <vt:lpstr>Trades LSE £</vt:lpstr>
      <vt:lpstr>Trades LSE $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2025-09-24T19:14:44Z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