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1215" windowWidth="10695" windowHeight="6030" tabRatio="898"/>
  </bookViews>
  <sheets>
    <sheet name="PSH daily overview" sheetId="132" r:id="rId1"/>
    <sheet name="MAY 25 -31" sheetId="141" r:id="rId2"/>
    <sheet name="Sheet1" sheetId="142" state="hidden" r:id="rId3"/>
  </sheets>
  <calcPr calcId="145621"/>
</workbook>
</file>

<file path=xl/calcChain.xml><?xml version="1.0" encoding="utf-8"?>
<calcChain xmlns="http://schemas.openxmlformats.org/spreadsheetml/2006/main">
  <c r="H116" i="142" l="1"/>
  <c r="E116" i="142"/>
  <c r="D116" i="142"/>
  <c r="F116" i="142" s="1"/>
  <c r="B116" i="142"/>
  <c r="H115" i="142"/>
  <c r="E115" i="142"/>
  <c r="D115" i="142"/>
  <c r="F115" i="142" s="1"/>
  <c r="B115" i="142"/>
  <c r="H114" i="142"/>
  <c r="E114" i="142"/>
  <c r="F114" i="142" s="1"/>
  <c r="D114" i="142"/>
  <c r="B114" i="142"/>
  <c r="H113" i="142"/>
  <c r="E113" i="142"/>
  <c r="D113" i="142"/>
  <c r="F113" i="142" s="1"/>
  <c r="B113" i="142"/>
  <c r="H112" i="142"/>
  <c r="E112" i="142"/>
  <c r="D112" i="142"/>
  <c r="F112" i="142" s="1"/>
  <c r="B112" i="142"/>
  <c r="H111" i="142"/>
  <c r="E111" i="142"/>
  <c r="D111" i="142"/>
  <c r="F111" i="142" s="1"/>
  <c r="B111" i="142"/>
  <c r="H110" i="142"/>
  <c r="E110" i="142"/>
  <c r="D110" i="142"/>
  <c r="F110" i="142" s="1"/>
  <c r="B110" i="142"/>
  <c r="H109" i="142"/>
  <c r="E109" i="142"/>
  <c r="D109" i="142"/>
  <c r="F109" i="142" s="1"/>
  <c r="B109" i="142"/>
  <c r="H108" i="142"/>
  <c r="E108" i="142"/>
  <c r="D108" i="142"/>
  <c r="F108" i="142" s="1"/>
  <c r="B108" i="142"/>
  <c r="H107" i="142"/>
  <c r="E107" i="142"/>
  <c r="F107" i="142" s="1"/>
  <c r="D107" i="142"/>
  <c r="B107" i="142"/>
  <c r="H106" i="142"/>
  <c r="E106" i="142"/>
  <c r="D106" i="142"/>
  <c r="F106" i="142" s="1"/>
  <c r="B106" i="142"/>
  <c r="H105" i="142"/>
  <c r="E105" i="142"/>
  <c r="F105" i="142" s="1"/>
  <c r="D105" i="142"/>
  <c r="B105" i="142"/>
  <c r="H104" i="142"/>
  <c r="E104" i="142"/>
  <c r="D104" i="142"/>
  <c r="F104" i="142" s="1"/>
  <c r="B104" i="142"/>
  <c r="H103" i="142"/>
  <c r="E103" i="142"/>
  <c r="F103" i="142" s="1"/>
  <c r="D103" i="142"/>
  <c r="B103" i="142"/>
  <c r="H102" i="142"/>
  <c r="E102" i="142"/>
  <c r="D102" i="142"/>
  <c r="F102" i="142" s="1"/>
  <c r="B102" i="142"/>
  <c r="H101" i="142"/>
  <c r="E101" i="142"/>
  <c r="F101" i="142" s="1"/>
  <c r="D101" i="142"/>
  <c r="B101" i="142"/>
  <c r="H100" i="142"/>
  <c r="E100" i="142"/>
  <c r="D100" i="142"/>
  <c r="F100" i="142" s="1"/>
  <c r="B100" i="142"/>
  <c r="H99" i="142"/>
  <c r="E99" i="142"/>
  <c r="F99" i="142" s="1"/>
  <c r="D99" i="142"/>
  <c r="B99" i="142"/>
  <c r="H98" i="142"/>
  <c r="E98" i="142"/>
  <c r="D98" i="142"/>
  <c r="F98" i="142" s="1"/>
  <c r="B98" i="142"/>
  <c r="H97" i="142"/>
  <c r="E97" i="142"/>
  <c r="D97" i="142"/>
  <c r="F97" i="142" s="1"/>
  <c r="B97" i="142"/>
  <c r="H96" i="142"/>
  <c r="E96" i="142"/>
  <c r="D96" i="142"/>
  <c r="F96" i="142" s="1"/>
  <c r="B96" i="142"/>
  <c r="H95" i="142"/>
  <c r="E95" i="142"/>
  <c r="D95" i="142"/>
  <c r="F95" i="142" s="1"/>
  <c r="B95" i="142"/>
  <c r="H94" i="142"/>
  <c r="E94" i="142"/>
  <c r="D94" i="142"/>
  <c r="F94" i="142" s="1"/>
  <c r="B94" i="142"/>
  <c r="H93" i="142"/>
  <c r="E93" i="142"/>
  <c r="D93" i="142"/>
  <c r="F93" i="142" s="1"/>
  <c r="B93" i="142"/>
  <c r="H92" i="142"/>
  <c r="E92" i="142"/>
  <c r="D92" i="142"/>
  <c r="F92" i="142" s="1"/>
  <c r="B92" i="142"/>
  <c r="H91" i="142"/>
  <c r="E91" i="142"/>
  <c r="F91" i="142" s="1"/>
  <c r="D91" i="142"/>
  <c r="B91" i="142"/>
  <c r="H90" i="142"/>
  <c r="E90" i="142"/>
  <c r="F90" i="142" s="1"/>
  <c r="D90" i="142"/>
  <c r="B90" i="142"/>
  <c r="H89" i="142"/>
  <c r="E89" i="142"/>
  <c r="D89" i="142"/>
  <c r="F89" i="142" s="1"/>
  <c r="B89" i="142"/>
  <c r="H88" i="142"/>
  <c r="E88" i="142"/>
  <c r="F88" i="142" s="1"/>
  <c r="D88" i="142"/>
  <c r="B88" i="142"/>
  <c r="H87" i="142"/>
  <c r="E87" i="142"/>
  <c r="D87" i="142"/>
  <c r="F87" i="142" s="1"/>
  <c r="B87" i="142"/>
  <c r="H86" i="142"/>
  <c r="E86" i="142"/>
  <c r="F86" i="142" s="1"/>
  <c r="D86" i="142"/>
  <c r="B86" i="142"/>
  <c r="H85" i="142"/>
  <c r="E85" i="142"/>
  <c r="D85" i="142"/>
  <c r="B85" i="142"/>
  <c r="H84" i="142"/>
  <c r="E84" i="142"/>
  <c r="F84" i="142" s="1"/>
  <c r="D84" i="142"/>
  <c r="B84" i="142"/>
  <c r="H83" i="142"/>
  <c r="E83" i="142"/>
  <c r="D83" i="142"/>
  <c r="B83" i="142"/>
  <c r="H82" i="142"/>
  <c r="E82" i="142"/>
  <c r="F82" i="142" s="1"/>
  <c r="D82" i="142"/>
  <c r="B82" i="142"/>
  <c r="H81" i="142"/>
  <c r="E81" i="142"/>
  <c r="D81" i="142"/>
  <c r="B81" i="142"/>
  <c r="H80" i="142"/>
  <c r="E80" i="142"/>
  <c r="F80" i="142" s="1"/>
  <c r="D80" i="142"/>
  <c r="B80" i="142"/>
  <c r="H79" i="142"/>
  <c r="E79" i="142"/>
  <c r="D79" i="142"/>
  <c r="B79" i="142"/>
  <c r="H78" i="142"/>
  <c r="E78" i="142"/>
  <c r="F78" i="142" s="1"/>
  <c r="D78" i="142"/>
  <c r="B78" i="142"/>
  <c r="H77" i="142"/>
  <c r="E77" i="142"/>
  <c r="D77" i="142"/>
  <c r="B77" i="142"/>
  <c r="H76" i="142"/>
  <c r="E76" i="142"/>
  <c r="F76" i="142" s="1"/>
  <c r="D76" i="142"/>
  <c r="B76" i="142"/>
  <c r="H75" i="142"/>
  <c r="E75" i="142"/>
  <c r="D75" i="142"/>
  <c r="B75" i="142"/>
  <c r="H74" i="142"/>
  <c r="E74" i="142"/>
  <c r="F74" i="142" s="1"/>
  <c r="D74" i="142"/>
  <c r="B74" i="142"/>
  <c r="H73" i="142"/>
  <c r="E73" i="142"/>
  <c r="D73" i="142"/>
  <c r="B73" i="142"/>
  <c r="H72" i="142"/>
  <c r="E72" i="142"/>
  <c r="F72" i="142" s="1"/>
  <c r="D72" i="142"/>
  <c r="B72" i="142"/>
  <c r="H71" i="142"/>
  <c r="E71" i="142"/>
  <c r="D71" i="142"/>
  <c r="B71" i="142"/>
  <c r="H70" i="142"/>
  <c r="E70" i="142"/>
  <c r="F70" i="142" s="1"/>
  <c r="D70" i="142"/>
  <c r="B70" i="142"/>
  <c r="H69" i="142"/>
  <c r="E69" i="142"/>
  <c r="D69" i="142"/>
  <c r="B69" i="142"/>
  <c r="H68" i="142"/>
  <c r="E68" i="142"/>
  <c r="F68" i="142" s="1"/>
  <c r="D68" i="142"/>
  <c r="B68" i="142"/>
  <c r="H67" i="142"/>
  <c r="E67" i="142"/>
  <c r="D67" i="142"/>
  <c r="B67" i="142"/>
  <c r="H66" i="142"/>
  <c r="E66" i="142"/>
  <c r="F66" i="142" s="1"/>
  <c r="D66" i="142"/>
  <c r="B66" i="142"/>
  <c r="H65" i="142"/>
  <c r="E65" i="142"/>
  <c r="D65" i="142"/>
  <c r="B65" i="142"/>
  <c r="H64" i="142"/>
  <c r="E64" i="142"/>
  <c r="F64" i="142" s="1"/>
  <c r="D64" i="142"/>
  <c r="B64" i="142"/>
  <c r="H63" i="142"/>
  <c r="E63" i="142"/>
  <c r="D63" i="142"/>
  <c r="B63" i="142"/>
  <c r="H62" i="142"/>
  <c r="E62" i="142"/>
  <c r="F62" i="142" s="1"/>
  <c r="D62" i="142"/>
  <c r="B62" i="142"/>
  <c r="H61" i="142"/>
  <c r="E61" i="142"/>
  <c r="D61" i="142"/>
  <c r="B61" i="142"/>
  <c r="H60" i="142"/>
  <c r="E60" i="142"/>
  <c r="F60" i="142" s="1"/>
  <c r="D60" i="142"/>
  <c r="B60" i="142"/>
  <c r="H59" i="142"/>
  <c r="E59" i="142"/>
  <c r="D59" i="142"/>
  <c r="B59" i="142"/>
  <c r="H58" i="142"/>
  <c r="E58" i="142"/>
  <c r="F58" i="142" s="1"/>
  <c r="D58" i="142"/>
  <c r="B58" i="142"/>
  <c r="H57" i="142"/>
  <c r="E57" i="142"/>
  <c r="D57" i="142"/>
  <c r="B57" i="142"/>
  <c r="H56" i="142"/>
  <c r="E56" i="142"/>
  <c r="F56" i="142" s="1"/>
  <c r="D56" i="142"/>
  <c r="B56" i="142"/>
  <c r="H55" i="142"/>
  <c r="E55" i="142"/>
  <c r="D55" i="142"/>
  <c r="B55" i="142"/>
  <c r="H54" i="142"/>
  <c r="E54" i="142"/>
  <c r="F54" i="142" s="1"/>
  <c r="D54" i="142"/>
  <c r="B54" i="142"/>
  <c r="H53" i="142"/>
  <c r="E53" i="142"/>
  <c r="D53" i="142"/>
  <c r="B53" i="142"/>
  <c r="H52" i="142"/>
  <c r="E52" i="142"/>
  <c r="F52" i="142" s="1"/>
  <c r="D52" i="142"/>
  <c r="B52" i="142"/>
  <c r="H51" i="142"/>
  <c r="E51" i="142"/>
  <c r="D51" i="142"/>
  <c r="B51" i="142"/>
  <c r="H50" i="142"/>
  <c r="E50" i="142"/>
  <c r="F50" i="142" s="1"/>
  <c r="D50" i="142"/>
  <c r="B50" i="142"/>
  <c r="H49" i="142"/>
  <c r="E49" i="142"/>
  <c r="D49" i="142"/>
  <c r="B49" i="142"/>
  <c r="H48" i="142"/>
  <c r="E48" i="142"/>
  <c r="F48" i="142" s="1"/>
  <c r="D48" i="142"/>
  <c r="B48" i="142"/>
  <c r="H47" i="142"/>
  <c r="E47" i="142"/>
  <c r="D47" i="142"/>
  <c r="B47" i="142"/>
  <c r="H46" i="142"/>
  <c r="E46" i="142"/>
  <c r="F46" i="142" s="1"/>
  <c r="D46" i="142"/>
  <c r="B46" i="142"/>
  <c r="H45" i="142"/>
  <c r="E45" i="142"/>
  <c r="D45" i="142"/>
  <c r="B45" i="142"/>
  <c r="H44" i="142"/>
  <c r="E44" i="142"/>
  <c r="D44" i="142"/>
  <c r="B44" i="142"/>
  <c r="H43" i="142"/>
  <c r="E43" i="142"/>
  <c r="D43" i="142"/>
  <c r="B43" i="142"/>
  <c r="H42" i="142"/>
  <c r="E42" i="142"/>
  <c r="F42" i="142" s="1"/>
  <c r="D42" i="142"/>
  <c r="B42" i="142"/>
  <c r="H41" i="142"/>
  <c r="E41" i="142"/>
  <c r="D41" i="142"/>
  <c r="B41" i="142"/>
  <c r="H40" i="142"/>
  <c r="E40" i="142"/>
  <c r="D40" i="142"/>
  <c r="B40" i="142"/>
  <c r="H39" i="142"/>
  <c r="E39" i="142"/>
  <c r="D39" i="142"/>
  <c r="B39" i="142"/>
  <c r="H38" i="142"/>
  <c r="E38" i="142"/>
  <c r="D38" i="142"/>
  <c r="B38" i="142"/>
  <c r="H37" i="142"/>
  <c r="E37" i="142"/>
  <c r="D37" i="142"/>
  <c r="B37" i="142"/>
  <c r="H36" i="142"/>
  <c r="E36" i="142"/>
  <c r="D36" i="142"/>
  <c r="B36" i="142"/>
  <c r="H35" i="142"/>
  <c r="E35" i="142"/>
  <c r="D35" i="142"/>
  <c r="B35" i="142"/>
  <c r="H34" i="142"/>
  <c r="E34" i="142"/>
  <c r="D34" i="142"/>
  <c r="B34" i="142"/>
  <c r="H33" i="142"/>
  <c r="E33" i="142"/>
  <c r="D33" i="142"/>
  <c r="B33" i="142"/>
  <c r="H32" i="142"/>
  <c r="E32" i="142"/>
  <c r="D32" i="142"/>
  <c r="B32" i="142"/>
  <c r="H31" i="142"/>
  <c r="E31" i="142"/>
  <c r="D31" i="142"/>
  <c r="B31" i="142"/>
  <c r="H30" i="142"/>
  <c r="E30" i="142"/>
  <c r="D30" i="142"/>
  <c r="B30" i="142"/>
  <c r="H29" i="142"/>
  <c r="E29" i="142"/>
  <c r="F29" i="142" s="1"/>
  <c r="D29" i="142"/>
  <c r="B29" i="142"/>
  <c r="H28" i="142"/>
  <c r="E28" i="142"/>
  <c r="D28" i="142"/>
  <c r="B28" i="142"/>
  <c r="H27" i="142"/>
  <c r="E27" i="142"/>
  <c r="D27" i="142"/>
  <c r="B27" i="142"/>
  <c r="H26" i="142"/>
  <c r="E26" i="142"/>
  <c r="D26" i="142"/>
  <c r="B26" i="142"/>
  <c r="H25" i="142"/>
  <c r="E25" i="142"/>
  <c r="D25" i="142"/>
  <c r="B25" i="142"/>
  <c r="H24" i="142"/>
  <c r="E24" i="142"/>
  <c r="D24" i="142"/>
  <c r="B24" i="142"/>
  <c r="H23" i="142"/>
  <c r="E23" i="142"/>
  <c r="D23" i="142"/>
  <c r="B23" i="142"/>
  <c r="H22" i="142"/>
  <c r="E22" i="142"/>
  <c r="D22" i="142"/>
  <c r="B22" i="142"/>
  <c r="H21" i="142"/>
  <c r="E21" i="142"/>
  <c r="D21" i="142"/>
  <c r="B21" i="142"/>
  <c r="H20" i="142"/>
  <c r="E20" i="142"/>
  <c r="D20" i="142"/>
  <c r="B20" i="142"/>
  <c r="H19" i="142"/>
  <c r="E19" i="142"/>
  <c r="D19" i="142"/>
  <c r="B19" i="142"/>
  <c r="H18" i="142"/>
  <c r="E18" i="142"/>
  <c r="D18" i="142"/>
  <c r="B18" i="142"/>
  <c r="H17" i="142"/>
  <c r="E17" i="142"/>
  <c r="D17" i="142"/>
  <c r="B17" i="142"/>
  <c r="H16" i="142"/>
  <c r="E16" i="142"/>
  <c r="D16" i="142"/>
  <c r="B16" i="142"/>
  <c r="H15" i="142"/>
  <c r="E15" i="142"/>
  <c r="D15" i="142"/>
  <c r="B15" i="142"/>
  <c r="H14" i="142"/>
  <c r="E14" i="142"/>
  <c r="D14" i="142"/>
  <c r="B14" i="142"/>
  <c r="H13" i="142"/>
  <c r="E13" i="142"/>
  <c r="D13" i="142"/>
  <c r="B13" i="142"/>
  <c r="H12" i="142"/>
  <c r="E12" i="142"/>
  <c r="D12" i="142"/>
  <c r="B12" i="142"/>
  <c r="H11" i="142"/>
  <c r="E11" i="142"/>
  <c r="D11" i="142"/>
  <c r="B11" i="142"/>
  <c r="H10" i="142"/>
  <c r="E10" i="142"/>
  <c r="D10" i="142"/>
  <c r="B10" i="142"/>
  <c r="H9" i="142"/>
  <c r="E9" i="142"/>
  <c r="D9" i="142"/>
  <c r="B9" i="142"/>
  <c r="H8" i="142"/>
  <c r="E8" i="142"/>
  <c r="D8" i="142"/>
  <c r="B8" i="142"/>
  <c r="H7" i="142"/>
  <c r="E7" i="142"/>
  <c r="D7" i="142"/>
  <c r="B7" i="142"/>
  <c r="H6" i="142"/>
  <c r="E6" i="142"/>
  <c r="D6" i="142"/>
  <c r="B6" i="142"/>
  <c r="H5" i="142"/>
  <c r="E5" i="142"/>
  <c r="D5" i="142"/>
  <c r="B5" i="142"/>
  <c r="H4" i="142"/>
  <c r="E4" i="142"/>
  <c r="D4" i="142"/>
  <c r="B4" i="142"/>
  <c r="H3" i="142"/>
  <c r="E3" i="142"/>
  <c r="D3" i="142"/>
  <c r="B3" i="142"/>
  <c r="F19" i="142" l="1"/>
  <c r="F11" i="142"/>
  <c r="F22" i="142"/>
  <c r="F23" i="142"/>
  <c r="F24" i="142"/>
  <c r="F25" i="142"/>
  <c r="F26" i="142"/>
  <c r="F27" i="142"/>
  <c r="F3" i="142"/>
  <c r="F5" i="142"/>
  <c r="F6" i="142"/>
  <c r="F7" i="142"/>
  <c r="F8" i="142"/>
  <c r="F9" i="142"/>
  <c r="F10" i="142"/>
  <c r="F21" i="142"/>
  <c r="F30" i="142"/>
  <c r="F31" i="142"/>
  <c r="F32" i="142"/>
  <c r="F33" i="142"/>
  <c r="F35" i="142"/>
  <c r="F37" i="142"/>
  <c r="F38" i="142"/>
  <c r="F39" i="142"/>
  <c r="F13" i="142"/>
  <c r="F14" i="142"/>
  <c r="F15" i="142"/>
  <c r="F16" i="142"/>
  <c r="F17" i="142"/>
  <c r="F18" i="142"/>
  <c r="F40" i="142"/>
  <c r="F41" i="142"/>
  <c r="F43" i="142"/>
  <c r="F44" i="142"/>
  <c r="F45" i="142"/>
  <c r="F47" i="142"/>
  <c r="F49" i="142"/>
  <c r="F51" i="142"/>
  <c r="F53" i="142"/>
  <c r="F55" i="142"/>
  <c r="F57" i="142"/>
  <c r="F59" i="142"/>
  <c r="F61" i="142"/>
  <c r="F63" i="142"/>
  <c r="F65" i="142"/>
  <c r="F67" i="142"/>
  <c r="F69" i="142"/>
  <c r="F71" i="142"/>
  <c r="F73" i="142"/>
  <c r="F75" i="142"/>
  <c r="F77" i="142"/>
  <c r="F79" i="142"/>
  <c r="F81" i="142"/>
  <c r="F83" i="142"/>
  <c r="F85" i="142"/>
  <c r="F34" i="142"/>
  <c r="F36" i="142"/>
  <c r="F4" i="142"/>
  <c r="F12" i="142"/>
  <c r="F20" i="142"/>
  <c r="F2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82" i="142"/>
  <c r="A80" i="142"/>
  <c r="A78" i="142"/>
  <c r="A76" i="142"/>
  <c r="A74" i="142"/>
  <c r="A72" i="142"/>
  <c r="A70" i="142"/>
  <c r="A68" i="142"/>
  <c r="A66" i="142"/>
  <c r="A64" i="142"/>
  <c r="A62" i="142"/>
  <c r="A60" i="142"/>
  <c r="A58" i="142"/>
  <c r="A56" i="142"/>
  <c r="A54" i="142"/>
  <c r="A52" i="142"/>
  <c r="A50" i="142"/>
  <c r="A48" i="142"/>
  <c r="A46" i="142"/>
  <c r="A44" i="142"/>
  <c r="A42" i="142"/>
  <c r="A40" i="142"/>
  <c r="A38" i="142"/>
  <c r="A36" i="142"/>
  <c r="A34" i="142"/>
  <c r="A115" i="142"/>
  <c r="A113" i="142"/>
  <c r="A111" i="142"/>
  <c r="A109" i="142"/>
  <c r="A107" i="142"/>
  <c r="A105" i="142"/>
  <c r="A103" i="142"/>
  <c r="A101" i="142"/>
  <c r="A99" i="142"/>
  <c r="A97" i="142"/>
  <c r="A95" i="142"/>
  <c r="A93" i="142"/>
  <c r="A91" i="142"/>
  <c r="A89" i="142"/>
  <c r="A87" i="142"/>
  <c r="A85" i="142"/>
  <c r="A83" i="142"/>
  <c r="A81" i="142"/>
  <c r="A79" i="142"/>
  <c r="A77" i="142"/>
  <c r="A75" i="142"/>
  <c r="A73" i="142"/>
  <c r="A71" i="142"/>
  <c r="A69" i="142"/>
  <c r="A67" i="142"/>
  <c r="A65" i="142"/>
  <c r="A63" i="142"/>
  <c r="A61" i="142"/>
  <c r="A59" i="142"/>
  <c r="A57" i="142"/>
  <c r="A55" i="142"/>
  <c r="A53" i="142"/>
  <c r="A51" i="142"/>
  <c r="A49" i="142"/>
  <c r="A47" i="142"/>
  <c r="A45" i="142"/>
  <c r="A43" i="142"/>
  <c r="A41" i="142"/>
  <c r="A39" i="142"/>
  <c r="A37" i="142"/>
  <c r="A35" i="142"/>
  <c r="A33" i="142"/>
  <c r="A32" i="142"/>
  <c r="A30" i="142"/>
  <c r="A28" i="142"/>
  <c r="A26" i="142"/>
  <c r="A24" i="142"/>
  <c r="A22" i="142"/>
  <c r="A20" i="142"/>
  <c r="A18" i="142"/>
  <c r="A16" i="142"/>
  <c r="A14" i="142"/>
  <c r="A12" i="142"/>
  <c r="A10" i="142"/>
  <c r="A8" i="142"/>
  <c r="A6" i="142"/>
  <c r="A4" i="142"/>
  <c r="A31" i="142"/>
  <c r="A29" i="142"/>
  <c r="A27" i="142"/>
  <c r="A7" i="142"/>
  <c r="A25" i="142"/>
  <c r="A23" i="142"/>
  <c r="A21" i="142"/>
  <c r="A19" i="142"/>
  <c r="A17" i="142"/>
  <c r="A11" i="142"/>
  <c r="A9" i="142"/>
  <c r="A5" i="142"/>
  <c r="A3" i="142"/>
  <c r="A15" i="142"/>
  <c r="A13" i="142"/>
</calcChain>
</file>

<file path=xl/sharedStrings.xml><?xml version="1.0" encoding="utf-8"?>
<sst xmlns="http://schemas.openxmlformats.org/spreadsheetml/2006/main" count="1687" uniqueCount="323">
  <si>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</si>
  <si>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</si>
  <si>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</si>
  <si>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</si>
  <si>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</si>
  <si>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</si>
  <si>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</si>
  <si>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</si>
  <si>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</si>
  <si>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</si>
  <si>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</si>
  <si>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</si>
  <si>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</si>
  <si>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</si>
  <si>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</si>
  <si>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</si>
  <si>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</si>
  <si>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</si>
  <si>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</si>
  <si>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</si>
  <si>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</si>
  <si>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</si>
  <si>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</si>
  <si>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</si>
  <si>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</si>
  <si>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</si>
  <si>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</si>
  <si>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</si>
  <si>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</si>
  <si>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</si>
  <si>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</si>
  <si>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</si>
  <si>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</si>
  <si>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</si>
  <si>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</si>
  <si>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</si>
  <si>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</si>
  <si>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</si>
  <si>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I</t>
  </si>
  <si>
    <t>JEFF</t>
  </si>
  <si>
    <t>Timezone</t>
  </si>
  <si>
    <t>Trade ID</t>
  </si>
  <si>
    <t>B</t>
  </si>
  <si>
    <t>PSH.L</t>
  </si>
  <si>
    <t>EQ</t>
  </si>
  <si>
    <t>LSE-SETS</t>
  </si>
  <si>
    <t>Paul.Frankel</t>
  </si>
  <si>
    <t>P</t>
  </si>
  <si>
    <t>HE</t>
  </si>
  <si>
    <t>COPY AND PASTE HERE FROM FIDESSA (J3)</t>
  </si>
  <si>
    <t>NETSIALGOMKT</t>
  </si>
  <si>
    <t>EXPRESS</t>
  </si>
  <si>
    <t>R</t>
  </si>
  <si>
    <t>BE</t>
  </si>
  <si>
    <t>Issuer Name</t>
  </si>
  <si>
    <t>GBP/USD fx rate*</t>
  </si>
  <si>
    <t>25 to 31 MAY 2017</t>
  </si>
  <si>
    <t>00139547823TRLO0</t>
  </si>
  <si>
    <t>00139559345TRLO0</t>
  </si>
  <si>
    <t>00139561830TRLO0</t>
  </si>
  <si>
    <t>00139566379TRLO0</t>
  </si>
  <si>
    <t>00139568033TRLO0</t>
  </si>
  <si>
    <t>00139568120TRLO0</t>
  </si>
  <si>
    <t>00139568119TRLO0</t>
  </si>
  <si>
    <t>00139568121TRLO0</t>
  </si>
  <si>
    <t>00139568650TRLO0</t>
  </si>
  <si>
    <t>00139569068TRLO0</t>
  </si>
  <si>
    <t>00139569113TRLO0</t>
  </si>
  <si>
    <t>00139570844TRLO0</t>
  </si>
  <si>
    <t>00139572286TRLO0</t>
  </si>
  <si>
    <t>00139572357TRLO0</t>
  </si>
  <si>
    <t>00139579636TRLO0</t>
  </si>
  <si>
    <t>00139579759TRLO0</t>
  </si>
  <si>
    <t>00139579842TRLO0</t>
  </si>
  <si>
    <t>00139579947TRLO0</t>
  </si>
  <si>
    <t>00139580144TRLO0</t>
  </si>
  <si>
    <t>00139580916TRLO0</t>
  </si>
  <si>
    <t>00139581177TRLO0</t>
  </si>
  <si>
    <t>00139587687TRLO0</t>
  </si>
  <si>
    <t>00139591251TRLO0</t>
  </si>
  <si>
    <t>00139591620TRLO0</t>
  </si>
  <si>
    <t>00139592294TRLO0</t>
  </si>
  <si>
    <t>08:00:53</t>
  </si>
  <si>
    <t>09:47:21</t>
  </si>
  <si>
    <t>10:20:08</t>
  </si>
  <si>
    <t>11:21:20</t>
  </si>
  <si>
    <t>11:46:04</t>
  </si>
  <si>
    <t>11:47:09</t>
  </si>
  <si>
    <t>11:57:08</t>
  </si>
  <si>
    <t>12:02:17</t>
  </si>
  <si>
    <t>12:03:23</t>
  </si>
  <si>
    <t>12:41:38</t>
  </si>
  <si>
    <t>13:10:19</t>
  </si>
  <si>
    <t>13:11:26</t>
  </si>
  <si>
    <t>14:46:07</t>
  </si>
  <si>
    <t>14:47:13</t>
  </si>
  <si>
    <t>14:47:33</t>
  </si>
  <si>
    <t>14:48:38</t>
  </si>
  <si>
    <t>14:50:44</t>
  </si>
  <si>
    <t>15:00:12</t>
  </si>
  <si>
    <t>15:03:31</t>
  </si>
  <si>
    <t>16:00:51</t>
  </si>
  <si>
    <t>16:25:08</t>
  </si>
  <si>
    <t>16:26:29</t>
  </si>
  <si>
    <t>16:29:30</t>
  </si>
  <si>
    <t>00139612216TRLO0</t>
  </si>
  <si>
    <t>00139634041TRLO0</t>
  </si>
  <si>
    <t>00139639581TRLO0</t>
  </si>
  <si>
    <t>00139639733TRLO0</t>
  </si>
  <si>
    <t>00139647815TRLO0</t>
  </si>
  <si>
    <t>00139654852TRLO0</t>
  </si>
  <si>
    <t>08:24:59</t>
  </si>
  <si>
    <t>12:14:18</t>
  </si>
  <si>
    <t>13:38:17</t>
  </si>
  <si>
    <t>13:39:27</t>
  </si>
  <si>
    <t>15:01:12</t>
  </si>
  <si>
    <t>15:50:50</t>
  </si>
  <si>
    <t>00139692793TRLO0</t>
  </si>
  <si>
    <t>00139692792TRLO0</t>
  </si>
  <si>
    <t>00139692794TRLO0</t>
  </si>
  <si>
    <t>00139692863TRLO0</t>
  </si>
  <si>
    <t>00139697212TRLO0</t>
  </si>
  <si>
    <t>00139697213TRLO0</t>
  </si>
  <si>
    <t>00139697295TRLO0</t>
  </si>
  <si>
    <t>00139698082TRLO0</t>
  </si>
  <si>
    <t>00139698251TRLO0</t>
  </si>
  <si>
    <t>00139698252TRLO0</t>
  </si>
  <si>
    <t>00139698272TRLO0</t>
  </si>
  <si>
    <t>00139698802TRLO0</t>
  </si>
  <si>
    <t>00139698803TRLO0</t>
  </si>
  <si>
    <t>00139702289TRLO0</t>
  </si>
  <si>
    <t>00139702809TRLO0</t>
  </si>
  <si>
    <t>00139705596TRLO0</t>
  </si>
  <si>
    <t>00139705598TRLO0</t>
  </si>
  <si>
    <t>00139705599TRLO0</t>
  </si>
  <si>
    <t>00139705647TRLO0</t>
  </si>
  <si>
    <t>00139709841TRLO0</t>
  </si>
  <si>
    <t>00139711482TRLO0</t>
  </si>
  <si>
    <t>00139711485TRLO0</t>
  </si>
  <si>
    <t>00139711715TRLO0</t>
  </si>
  <si>
    <t>00139711714TRLO0</t>
  </si>
  <si>
    <t>00139711828TRLO0</t>
  </si>
  <si>
    <t>00139711899TRLO0</t>
  </si>
  <si>
    <t>00139711977TRLO0</t>
  </si>
  <si>
    <t>00139712124TRLO0</t>
  </si>
  <si>
    <t>00139713531TRLO0</t>
  </si>
  <si>
    <t>00139713713TRLO0</t>
  </si>
  <si>
    <t>00139714120TRLO0</t>
  </si>
  <si>
    <t>00139714780TRLO0</t>
  </si>
  <si>
    <t>00139715033TRLO0</t>
  </si>
  <si>
    <t>00139715145TRLO0</t>
  </si>
  <si>
    <t>00139715486TRLO0</t>
  </si>
  <si>
    <t>00139716190TRLO0</t>
  </si>
  <si>
    <t>00139719628TRLO0</t>
  </si>
  <si>
    <t>00139719731TRLO0</t>
  </si>
  <si>
    <t>00139720597TRLO0</t>
  </si>
  <si>
    <t>00139720863TRLO0</t>
  </si>
  <si>
    <t>00139720864TRLO0</t>
  </si>
  <si>
    <t>00139721133TRLO0</t>
  </si>
  <si>
    <t>00139721134TRLO0</t>
  </si>
  <si>
    <t>11:13:40</t>
  </si>
  <si>
    <t>11:14:42</t>
  </si>
  <si>
    <t>12:31:24</t>
  </si>
  <si>
    <t>12:33:32</t>
  </si>
  <si>
    <t>12:51:22</t>
  </si>
  <si>
    <t>12:53:56</t>
  </si>
  <si>
    <t>12:54:09</t>
  </si>
  <si>
    <t>13:03:59</t>
  </si>
  <si>
    <t>14:05:17</t>
  </si>
  <si>
    <t>14:06:47</t>
  </si>
  <si>
    <t>14:24:26</t>
  </si>
  <si>
    <t>14:25:26</t>
  </si>
  <si>
    <t>15:02:15</t>
  </si>
  <si>
    <t>15:18:05</t>
  </si>
  <si>
    <t>15:20:00</t>
  </si>
  <si>
    <t>15:21:06</t>
  </si>
  <si>
    <t>15:22:09</t>
  </si>
  <si>
    <t>15:23:21</t>
  </si>
  <si>
    <t>15:24:42</t>
  </si>
  <si>
    <t>15:38:04</t>
  </si>
  <si>
    <t>15:39:15</t>
  </si>
  <si>
    <t>15:41:23</t>
  </si>
  <si>
    <t>15:46:10</t>
  </si>
  <si>
    <t>15:47:24</t>
  </si>
  <si>
    <t>15:48:27</t>
  </si>
  <si>
    <t>15:50:46</t>
  </si>
  <si>
    <t>15:55:57</t>
  </si>
  <si>
    <t>16:18:39</t>
  </si>
  <si>
    <t>16:19:40</t>
  </si>
  <si>
    <t>16:26:53</t>
  </si>
  <si>
    <t>16:28:38</t>
  </si>
  <si>
    <t>16:29:38</t>
  </si>
  <si>
    <t>20170531 09:53:03.531000 +0100s</t>
  </si>
  <si>
    <t>00139736975TRLO0</t>
  </si>
  <si>
    <t>00064618260ORLO0</t>
  </si>
  <si>
    <t>20170531 11:10:47.155000 +0100s</t>
  </si>
  <si>
    <t>00139742952TRLO0</t>
  </si>
  <si>
    <t>20170531 11:10:50.596000 +0100s</t>
  </si>
  <si>
    <t>00139742956TRLO0</t>
  </si>
  <si>
    <t>20170531 11:10:50.657000 +0100s</t>
  </si>
  <si>
    <t>00139742959TRLO0</t>
  </si>
  <si>
    <t>20170531 11:10:53.131000 +0100s</t>
  </si>
  <si>
    <t>00139742962TRLO0</t>
  </si>
  <si>
    <t>20170531 11:11:53.150000 +0100s</t>
  </si>
  <si>
    <t>00139742999TRLO0</t>
  </si>
  <si>
    <t>20170531 11:24:42.207000 +0100s</t>
  </si>
  <si>
    <t>00139744156TRLO0</t>
  </si>
  <si>
    <t>20170531 11:25:48.523000 +0100s</t>
  </si>
  <si>
    <t>00139744247TRLO0</t>
  </si>
  <si>
    <t>20170531 11:29:44.770000 +0100s</t>
  </si>
  <si>
    <t>00139744594TRLO0</t>
  </si>
  <si>
    <t>20170531 11:57:51.256000 +0100s</t>
  </si>
  <si>
    <t>00139747588TRLO0</t>
  </si>
  <si>
    <t>20170531 12:15:28.066526 +0100s</t>
  </si>
  <si>
    <t>00139748575TRLO0</t>
  </si>
  <si>
    <t>00064617172ORLO0</t>
  </si>
  <si>
    <t>20170531 12:28:24.288000 +0100s</t>
  </si>
  <si>
    <t>00139749557TRLO0</t>
  </si>
  <si>
    <t>20170531 12:38:20.823000 +0100s</t>
  </si>
  <si>
    <t>00139750353TRLO0</t>
  </si>
  <si>
    <t>20170531 14:11:07.386000 +0100s</t>
  </si>
  <si>
    <t>00139757865TRLO0</t>
  </si>
  <si>
    <t>20170531 14:21:45.906000 +0100s</t>
  </si>
  <si>
    <t>00139758941TRLO0</t>
  </si>
  <si>
    <t>20170531 14:27:46.830000 +0100s</t>
  </si>
  <si>
    <t>00139759789TRLO0</t>
  </si>
  <si>
    <t>20170531 14:28:52.917000 +0100s</t>
  </si>
  <si>
    <t>00139759936TRLO0</t>
  </si>
  <si>
    <t>20170531 14:28:52.920000 +0100s</t>
  </si>
  <si>
    <t>00139759937TRLO0</t>
  </si>
  <si>
    <t>20170531 14:29:54.520000 +0100s</t>
  </si>
  <si>
    <t>00139760054TRLO0</t>
  </si>
  <si>
    <t>20170531 14:33:43.193000 +0100s</t>
  </si>
  <si>
    <t>00139761000TRLO0</t>
  </si>
  <si>
    <t>20170531 14:40:24.640000 +0100s</t>
  </si>
  <si>
    <t>00139762204TRLO0</t>
  </si>
  <si>
    <t>20170531 14:46:50.142000 +0100s</t>
  </si>
  <si>
    <t>00139763445TRLO0</t>
  </si>
  <si>
    <t>20170531 14:48:14.163000 +0100s</t>
  </si>
  <si>
    <t>00139763673TRLO0</t>
  </si>
  <si>
    <t>20170531 14:49:40.407000 +0100s</t>
  </si>
  <si>
    <t>00139764021TRLO0</t>
  </si>
  <si>
    <t>20170531 14:51:06.817000 +0100s</t>
  </si>
  <si>
    <t>00139764353TRLO0</t>
  </si>
  <si>
    <t>20170531 15:07:32.629000 +0100s</t>
  </si>
  <si>
    <t>00139768325TRLO0</t>
  </si>
  <si>
    <t>20170531 15:08:35.583000 +0100s</t>
  </si>
  <si>
    <t>00139768589TRLO0</t>
  </si>
  <si>
    <t>20170531 15:09:53.101000 +0100s</t>
  </si>
  <si>
    <t>00139768823TRLO0</t>
  </si>
  <si>
    <t>20170531 15:14:27.155000 +0100s</t>
  </si>
  <si>
    <t>00139769968TRLO0</t>
  </si>
  <si>
    <t>20170531 15:24:17.681000 +0100s</t>
  </si>
  <si>
    <t>00139771834TRLO0</t>
  </si>
  <si>
    <t>20170531 15:25:32.128000 +0100s</t>
  </si>
  <si>
    <t>00139772222TRLO0</t>
  </si>
  <si>
    <t>20170531 15:30:26.067000 +0100s</t>
  </si>
  <si>
    <t>00139773447TRLO0</t>
  </si>
  <si>
    <t>20170531 15:45:29.512000 +0100s</t>
  </si>
  <si>
    <t>00139775794TRLO0</t>
  </si>
  <si>
    <t>20170531 16:05:49.309000 +0100s</t>
  </si>
  <si>
    <t>00139779151TRLO0</t>
  </si>
  <si>
    <t>20170531 16:07:39.753917 +0100s</t>
  </si>
  <si>
    <t>00139779427TRLO0</t>
  </si>
  <si>
    <t>20170531 16:10:09.049000 +0100s</t>
  </si>
  <si>
    <t>00139780016TRLO0</t>
  </si>
  <si>
    <t>20170531 16:13:36.361000 +0100s</t>
  </si>
  <si>
    <t>00139780529TRLO0</t>
  </si>
  <si>
    <t>20170531 16:14:40.530000 +0100s</t>
  </si>
  <si>
    <t>00139780763TRLO0</t>
  </si>
  <si>
    <t>20170531 16:15:46.045000 +0100s</t>
  </si>
  <si>
    <t>00139780991TRLO0</t>
  </si>
  <si>
    <t>20170531 16:21:49.909000 +0100s</t>
  </si>
  <si>
    <t>00139782053TRLO0</t>
  </si>
  <si>
    <t>20170531 16:22:53.823000 +0100s</t>
  </si>
  <si>
    <t>00139782273TRLO0</t>
  </si>
  <si>
    <t>20170531 16:23:59.450000 +0100s</t>
  </si>
  <si>
    <t>00139782435TRLO0</t>
  </si>
  <si>
    <t>20170531 16:25:07.672000 +0100s</t>
  </si>
  <si>
    <t>00139782711TRLO0</t>
  </si>
  <si>
    <t>20170531 16:25:07.689000 +0100s</t>
  </si>
  <si>
    <t>00139782719TRLO0</t>
  </si>
  <si>
    <t>09:53:03</t>
  </si>
  <si>
    <t>11:10:47</t>
  </si>
  <si>
    <t>11:10:50</t>
  </si>
  <si>
    <t>11:10:53</t>
  </si>
  <si>
    <t>11:11:53</t>
  </si>
  <si>
    <t>11:24:42</t>
  </si>
  <si>
    <t>11:25:48</t>
  </si>
  <si>
    <t>11:29:44</t>
  </si>
  <si>
    <t>11:57:51</t>
  </si>
  <si>
    <t>12:15:28</t>
  </si>
  <si>
    <t>12:28:24</t>
  </si>
  <si>
    <t>12:38:20</t>
  </si>
  <si>
    <t>14:11:07</t>
  </si>
  <si>
    <t>14:21:45</t>
  </si>
  <si>
    <t>14:27:46</t>
  </si>
  <si>
    <t>14:28:52</t>
  </si>
  <si>
    <t>14:29:54</t>
  </si>
  <si>
    <t>14:33:43</t>
  </si>
  <si>
    <t>14:40:24</t>
  </si>
  <si>
    <t>14:46:50</t>
  </si>
  <si>
    <t>14:48:14</t>
  </si>
  <si>
    <t>14:49:40</t>
  </si>
  <si>
    <t>14:51:06</t>
  </si>
  <si>
    <t>15:07:32</t>
  </si>
  <si>
    <t>15:08:35</t>
  </si>
  <si>
    <t>15:09:53</t>
  </si>
  <si>
    <t>15:14:27</t>
  </si>
  <si>
    <t>15:24:17</t>
  </si>
  <si>
    <t>15:25:32</t>
  </si>
  <si>
    <t>15:30:26</t>
  </si>
  <si>
    <t>15:45:29</t>
  </si>
  <si>
    <t>16:05:49</t>
  </si>
  <si>
    <t>16:07:39</t>
  </si>
  <si>
    <t>16:10:09</t>
  </si>
  <si>
    <t>16:13:36</t>
  </si>
  <si>
    <t>16:14:40</t>
  </si>
  <si>
    <t>16:15:46</t>
  </si>
  <si>
    <t>16:21:49</t>
  </si>
  <si>
    <t>16:22:53</t>
  </si>
  <si>
    <t>16:23:59</t>
  </si>
  <si>
    <t>16:25:07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</si>
</sst>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[$-409]d\-mmm\-yy;@"/>
    <numFmt numFmtId="173" formatCode="0.0000"/>
    <numFmt numFmtId="174" formatCode="#,##0.0000"/>
    <numFmt numFmtId="175" formatCode="_-[$£-809]* #,##0.0000_-;\-[$£-809]* #,##0.0000_-;_-[$£-809]* &quot;-&quot;????_-;_-@_-"/>
    <numFmt numFmtId="176" formatCode="_-[$£-809]* #,##0.0000_-;\-[$£-809]* #,##0.0000_-;_-[$£-809]* &quot;-&quot;??_-;_-@_-"/>
    <numFmt numFmtId="179" formatCode="_(* #,##0.00000_);_(* \(#,##0.0000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169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3" fontId="0" fillId="2" borderId="1" xfId="0" applyNumberFormat="1" applyFont="1" applyFill="1" applyBorder="1" applyAlignment="1">
      <alignment horizontal="right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2" fontId="10" fillId="3" borderId="1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1" applyFont="1" applyFill="1"/>
    <xf numFmtId="172" fontId="9" fillId="2" borderId="0" xfId="1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9" fillId="2" borderId="1" xfId="13" applyNumberFormat="1" applyFont="1" applyFill="1" applyBorder="1" applyAlignment="1">
      <alignment horizontal="right"/>
    </xf>
    <xf numFmtId="0" fontId="10" fillId="2" borderId="10" xfId="3" applyNumberFormat="1" applyFont="1" applyFill="1" applyBorder="1" applyAlignment="1">
      <alignment horizontal="righ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0" fontId="3" fillId="4" borderId="11" xfId="1" applyFont="1" applyFill="1" applyBorder="1" applyAlignment="1">
      <alignment horizontal="center"/>
    </xf>
    <xf numFmtId="170" fontId="3" fillId="5" borderId="11" xfId="7" applyNumberFormat="1" applyFont="1" applyFill="1" applyBorder="1" applyAlignment="1">
      <alignment horizontal="center" wrapText="1"/>
    </xf>
    <xf numFmtId="169" fontId="0" fillId="2" borderId="0" xfId="0" applyNumberFormat="1" applyFont="1" applyFill="1" applyBorder="1" applyAlignment="1">
      <alignment horizontal="right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3" fontId="0" fillId="7" borderId="0" xfId="0" applyNumberFormat="1" applyFill="1"/>
    <xf numFmtId="173" fontId="0" fillId="0" borderId="0" xfId="0" applyNumberFormat="1"/>
    <xf numFmtId="174" fontId="1" fillId="2" borderId="0" xfId="8" applyNumberFormat="1" applyFont="1" applyFill="1" applyBorder="1"/>
    <xf numFmtId="174" fontId="3" fillId="5" borderId="0" xfId="8" applyNumberFormat="1" applyFont="1" applyFill="1" applyBorder="1" applyAlignment="1">
      <alignment horizontal="center" wrapText="1"/>
    </xf>
    <xf numFmtId="175" fontId="9" fillId="2" borderId="1" xfId="3" applyNumberFormat="1" applyFont="1" applyFill="1" applyBorder="1" applyAlignment="1">
      <alignment horizontal="right"/>
    </xf>
    <xf numFmtId="175" fontId="10" fillId="2" borderId="10" xfId="3" applyNumberFormat="1" applyFont="1" applyFill="1" applyBorder="1" applyAlignment="1">
      <alignment horizontal="right"/>
    </xf>
    <xf numFmtId="176" fontId="9" fillId="2" borderId="1" xfId="3" applyNumberFormat="1" applyFont="1" applyFill="1" applyBorder="1" applyAlignment="1">
      <alignment horizontal="right"/>
    </xf>
    <xf numFmtId="176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3" fontId="0" fillId="2" borderId="0" xfId="0" applyNumberFormat="1" applyFont="1" applyFill="1" applyBorder="1" applyAlignment="1">
      <alignment horizontal="right"/>
    </xf>
    <xf numFmtId="174" fontId="1" fillId="2" borderId="0" xfId="8" applyNumberFormat="1" applyFont="1" applyFill="1" applyBorder="1" applyAlignment="1">
      <alignment horizontal="right"/>
    </xf>
    <xf numFmtId="0" fontId="0" fillId="2" borderId="7" xfId="0" applyFont="1" applyFill="1" applyBorder="1" applyAlignment="1">
      <alignment horizontal="right"/>
    </xf>
    <xf numFmtId="0" fontId="0" fillId="2" borderId="5" xfId="0" applyFont="1" applyFill="1" applyBorder="1" applyAlignment="1">
      <alignment horizontal="right"/>
    </xf>
    <xf numFmtId="169" fontId="0" fillId="2" borderId="5" xfId="0" applyNumberFormat="1" applyFont="1" applyFill="1" applyBorder="1" applyAlignment="1">
      <alignment horizontal="right"/>
    </xf>
    <xf numFmtId="3" fontId="0" fillId="2" borderId="5" xfId="0" applyNumberFormat="1" applyFont="1" applyFill="1" applyBorder="1" applyAlignment="1">
      <alignment horizontal="right"/>
    </xf>
    <xf numFmtId="174" fontId="1" fillId="2" borderId="5" xfId="8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right"/>
    </xf>
    <xf numFmtId="175" fontId="0" fillId="2" borderId="1" xfId="0" applyNumberFormat="1" applyFont="1" applyFill="1" applyBorder="1" applyAlignment="1">
      <alignment horizontal="right"/>
    </xf>
    <xf numFmtId="179" fontId="9" fillId="2" borderId="1" xfId="13" applyNumberFormat="1" applyFont="1" applyFill="1" applyBorder="1" applyAlignment="1">
      <alignment horizontal="right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Alignment="1">
      <alignment horizontal="center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4" customWidth="1"/>
    <col min="5" max="5" width="19.28515625" style="55" customWidth="1"/>
    <col min="6" max="6" width="18.28515625" style="55" customWidth="1"/>
    <col min="7" max="7" width="13" style="55" customWidth="1"/>
    <col min="8" max="8" width="17.28515625" style="55" customWidth="1"/>
    <col min="9" max="9" width="10.42578125" style="55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42"/>
      <c r="E1" s="43"/>
      <c r="F1" s="43"/>
      <c r="G1" s="43"/>
      <c r="H1" s="43"/>
      <c r="I1" s="43"/>
    </row>
    <row r="2" spans="1:180">
      <c r="B2" s="6"/>
      <c r="C2" s="7"/>
      <c r="D2" s="42"/>
      <c r="E2" s="43"/>
      <c r="F2" s="43"/>
      <c r="G2" s="43"/>
      <c r="H2" s="43"/>
      <c r="I2" s="43"/>
    </row>
    <row r="3" spans="1:180">
      <c r="B3" s="65" t="s">
        <v>16</v>
      </c>
      <c r="C3" s="66">
        <v>42844</v>
      </c>
      <c r="D3" s="44"/>
      <c r="E3" s="73" t="s">
        <v>24</v>
      </c>
      <c r="F3" s="74" t="s">
        <v>27</v>
      </c>
      <c r="G3" s="45"/>
      <c r="H3" s="45"/>
      <c r="I3" s="45"/>
    </row>
    <row r="4" spans="1:180">
      <c r="B4" s="65" t="s">
        <v>17</v>
      </c>
      <c r="C4" s="67">
        <v>4.0224666666666666E-2</v>
      </c>
      <c r="D4" s="46"/>
      <c r="E4" s="73" t="s">
        <v>25</v>
      </c>
      <c r="F4" s="74" t="s">
        <v>56</v>
      </c>
      <c r="G4" s="45"/>
      <c r="H4" s="45"/>
      <c r="I4" s="45"/>
    </row>
    <row r="5" spans="1:180">
      <c r="B5" s="65" t="s">
        <v>18</v>
      </c>
      <c r="C5" s="69" t="s">
        <v>19</v>
      </c>
      <c r="D5" s="46"/>
      <c r="E5" s="73" t="s">
        <v>26</v>
      </c>
      <c r="F5" s="66">
        <v>42886</v>
      </c>
      <c r="G5" s="45"/>
      <c r="H5" s="45"/>
      <c r="I5" s="45"/>
    </row>
    <row r="6" spans="1:180">
      <c r="B6" s="65"/>
      <c r="C6" s="67"/>
      <c r="D6" s="46"/>
      <c r="E6" s="45"/>
      <c r="F6" s="45"/>
      <c r="G6" s="45"/>
      <c r="H6" s="45"/>
      <c r="I6" s="45"/>
    </row>
    <row r="7" spans="1:180">
      <c r="B7" s="65"/>
      <c r="C7" s="67"/>
      <c r="D7" s="46"/>
      <c r="E7" s="45"/>
      <c r="F7" s="45"/>
      <c r="G7" s="45"/>
      <c r="H7" s="45"/>
      <c r="I7" s="45"/>
    </row>
    <row r="8" spans="1:180">
      <c r="C8" s="1"/>
      <c r="D8" s="47"/>
      <c r="E8" s="48"/>
      <c r="F8" s="48"/>
      <c r="G8" s="48"/>
      <c r="H8" s="48"/>
      <c r="I8" s="48"/>
    </row>
    <row r="9" spans="1:180" ht="45" customHeight="1">
      <c r="A9" s="8"/>
      <c r="B9" s="33"/>
      <c r="C9" s="34"/>
      <c r="D9" s="58"/>
      <c r="E9" s="59"/>
      <c r="F9" s="114" t="s">
        <v>21</v>
      </c>
      <c r="G9" s="115"/>
      <c r="H9" s="116" t="s">
        <v>34</v>
      </c>
      <c r="I9" s="117"/>
      <c r="J9" s="113"/>
      <c r="K9" s="113"/>
      <c r="L9" s="68"/>
    </row>
    <row r="10" spans="1:180" s="12" customFormat="1" ht="28.5" customHeight="1">
      <c r="A10" s="8"/>
      <c r="B10" s="101" t="s">
        <v>0</v>
      </c>
      <c r="C10" s="102" t="s">
        <v>1</v>
      </c>
      <c r="D10" s="56" t="s">
        <v>9</v>
      </c>
      <c r="E10" s="86" t="s">
        <v>2</v>
      </c>
      <c r="F10" s="102" t="s">
        <v>13</v>
      </c>
      <c r="G10" s="56" t="s">
        <v>14</v>
      </c>
      <c r="H10" s="102" t="s">
        <v>13</v>
      </c>
      <c r="I10" s="56" t="s">
        <v>14</v>
      </c>
      <c r="J10" s="56" t="s">
        <v>11</v>
      </c>
      <c r="K10" s="86" t="s">
        <v>10</v>
      </c>
      <c r="L10" s="87" t="s">
        <v>55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42880</v>
      </c>
      <c r="C11" s="14">
        <v>19018</v>
      </c>
      <c r="D11" s="97">
        <v>12.045400000000001</v>
      </c>
      <c r="E11" s="49">
        <v>229079.41720000003</v>
      </c>
      <c r="F11" s="14">
        <v>19018</v>
      </c>
      <c r="G11" s="70">
        <v>0</v>
      </c>
      <c r="H11" s="99">
        <v>12.045400000000001</v>
      </c>
      <c r="I11" s="64" t="s">
        <v>15</v>
      </c>
      <c r="J11" s="60">
        <v>15.610597492</v>
      </c>
      <c r="K11" s="60">
        <v>296882.34310285602</v>
      </c>
      <c r="L11" s="112">
        <v>1.2959799999999999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42881</v>
      </c>
      <c r="C12" s="14">
        <v>10881</v>
      </c>
      <c r="D12" s="97">
        <v>12.1302</v>
      </c>
      <c r="E12" s="49">
        <v>131988.70620000002</v>
      </c>
      <c r="F12" s="14">
        <v>10881</v>
      </c>
      <c r="G12" s="70">
        <v>0</v>
      </c>
      <c r="H12" s="99">
        <v>12.1302</v>
      </c>
      <c r="I12" s="64" t="s">
        <v>15</v>
      </c>
      <c r="J12" s="60">
        <v>15.50967372</v>
      </c>
      <c r="K12" s="60">
        <v>168760.75974732</v>
      </c>
      <c r="L12" s="112">
        <v>1.2786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42885</v>
      </c>
      <c r="C13" s="14">
        <v>10766</v>
      </c>
      <c r="D13" s="97">
        <v>12.105399999999999</v>
      </c>
      <c r="E13" s="49">
        <v>130326.73639999999</v>
      </c>
      <c r="F13" s="14">
        <v>10766</v>
      </c>
      <c r="G13" s="70">
        <v>0</v>
      </c>
      <c r="H13" s="99">
        <v>12.105399999999999</v>
      </c>
      <c r="I13" s="64" t="s">
        <v>15</v>
      </c>
      <c r="J13" s="60">
        <v>15.577107666</v>
      </c>
      <c r="K13" s="60">
        <v>167703.14113215602</v>
      </c>
      <c r="L13" s="112">
        <v>1.2867900000000001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42886</v>
      </c>
      <c r="C14" s="14">
        <v>13388</v>
      </c>
      <c r="D14" s="97">
        <v>12.117900000000001</v>
      </c>
      <c r="E14" s="49">
        <v>162234.44520000002</v>
      </c>
      <c r="F14" s="14">
        <v>13388</v>
      </c>
      <c r="G14" s="70">
        <v>0</v>
      </c>
      <c r="H14" s="99">
        <v>12.117900000000001</v>
      </c>
      <c r="I14" s="64" t="s">
        <v>15</v>
      </c>
      <c r="J14" s="60">
        <v>15.638271129000001</v>
      </c>
      <c r="K14" s="60">
        <v>209365.17387505202</v>
      </c>
      <c r="L14" s="112">
        <v>1.29051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 s="8" customFormat="1">
      <c r="B15" s="13"/>
      <c r="C15" s="14"/>
      <c r="D15" s="97"/>
      <c r="E15" s="49"/>
      <c r="F15" s="14"/>
      <c r="G15" s="70"/>
      <c r="H15" s="99"/>
      <c r="I15" s="64"/>
      <c r="J15" s="60"/>
      <c r="K15" s="60"/>
      <c r="L15" s="112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</row>
    <row r="16" spans="1:180">
      <c r="B16" s="16" t="s">
        <v>3</v>
      </c>
      <c r="C16" s="17">
        <v>54053</v>
      </c>
      <c r="D16" s="98">
        <v>12.099725000000001</v>
      </c>
      <c r="E16" s="50">
        <v>653629.30500000005</v>
      </c>
      <c r="F16" s="17">
        <v>54053</v>
      </c>
      <c r="G16" s="71">
        <v>0</v>
      </c>
      <c r="H16" s="100">
        <v>12.099725000000001</v>
      </c>
      <c r="I16" s="63" t="s">
        <v>15</v>
      </c>
      <c r="J16" s="61">
        <v>15.58391250175</v>
      </c>
      <c r="K16" s="62">
        <v>842711.41785738408</v>
      </c>
      <c r="L16" s="72"/>
    </row>
    <row r="17" spans="2:242">
      <c r="B17" s="8"/>
      <c r="C17" s="18"/>
      <c r="D17" s="51"/>
      <c r="E17" s="52"/>
      <c r="F17" s="52"/>
      <c r="G17" s="52"/>
      <c r="H17" s="52"/>
      <c r="I17" s="52"/>
    </row>
    <row r="18" spans="2:242">
      <c r="B18" s="8" t="s">
        <v>12</v>
      </c>
      <c r="C18" s="19"/>
      <c r="D18" s="51"/>
      <c r="E18" s="52"/>
      <c r="F18" s="52"/>
      <c r="G18" s="52"/>
      <c r="H18" s="52"/>
      <c r="I18" s="52"/>
    </row>
    <row r="19" spans="2:242">
      <c r="B19" s="8"/>
      <c r="C19" s="57"/>
      <c r="D19" s="57"/>
      <c r="E19" s="57"/>
      <c r="F19" s="57"/>
      <c r="G19" s="57"/>
      <c r="H19" s="57"/>
      <c r="I19" s="57"/>
    </row>
    <row r="20" spans="2:242">
      <c r="B20" s="8"/>
      <c r="C20" s="19"/>
      <c r="D20" s="51"/>
      <c r="E20" s="52"/>
      <c r="F20" s="52"/>
      <c r="G20" s="52"/>
      <c r="H20" s="52"/>
      <c r="I20" s="52"/>
    </row>
    <row r="21" spans="2:242">
      <c r="B21" s="8"/>
      <c r="C21" s="19"/>
      <c r="D21" s="51"/>
      <c r="E21" s="52"/>
      <c r="F21" s="52"/>
      <c r="G21" s="52"/>
      <c r="H21" s="52"/>
      <c r="I21" s="52"/>
    </row>
    <row r="22" spans="2:242">
      <c r="B22" s="8"/>
      <c r="C22" s="19"/>
      <c r="D22" s="51"/>
      <c r="E22" s="52"/>
      <c r="F22" s="52"/>
      <c r="G22" s="52"/>
      <c r="H22" s="52"/>
      <c r="I22" s="52"/>
    </row>
    <row r="23" spans="2:242">
      <c r="B23" s="8"/>
      <c r="C23" s="19"/>
      <c r="D23" s="51"/>
      <c r="E23" s="52"/>
      <c r="F23" s="52"/>
      <c r="G23" s="52"/>
      <c r="H23" s="52"/>
      <c r="I23" s="52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51"/>
      <c r="E24" s="52"/>
      <c r="F24" s="52"/>
      <c r="G24" s="52"/>
      <c r="H24" s="52"/>
      <c r="I24" s="52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51"/>
      <c r="E25" s="52"/>
      <c r="F25" s="52"/>
      <c r="G25" s="52"/>
      <c r="H25" s="52"/>
      <c r="I25" s="52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51"/>
      <c r="E26" s="52"/>
      <c r="F26" s="52"/>
      <c r="G26" s="52"/>
      <c r="H26" s="52"/>
      <c r="I26" s="52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51"/>
      <c r="E27" s="52"/>
      <c r="F27" s="52"/>
      <c r="G27" s="52"/>
      <c r="H27" s="52"/>
      <c r="I27" s="52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51"/>
      <c r="E28" s="52"/>
      <c r="F28" s="52"/>
      <c r="G28" s="52"/>
      <c r="H28" s="52"/>
      <c r="I28" s="52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51"/>
      <c r="E29" s="52"/>
      <c r="F29" s="52"/>
      <c r="G29" s="52"/>
      <c r="H29" s="52"/>
      <c r="I29" s="52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51"/>
      <c r="E30" s="52"/>
      <c r="F30" s="52"/>
      <c r="G30" s="52"/>
      <c r="H30" s="52"/>
      <c r="I30" s="52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51"/>
      <c r="E31" s="52"/>
      <c r="F31" s="52"/>
      <c r="G31" s="52"/>
      <c r="H31" s="52"/>
      <c r="I31" s="52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51"/>
      <c r="E32" s="52"/>
      <c r="F32" s="52"/>
      <c r="G32" s="52"/>
      <c r="H32" s="52"/>
      <c r="I32" s="52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51"/>
      <c r="E33" s="52"/>
      <c r="F33" s="52"/>
      <c r="G33" s="52"/>
      <c r="H33" s="52"/>
      <c r="I33" s="52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51"/>
      <c r="E34" s="52"/>
      <c r="F34" s="52"/>
      <c r="G34" s="52"/>
      <c r="H34" s="52"/>
      <c r="I34" s="52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51"/>
      <c r="E35" s="52"/>
      <c r="F35" s="52"/>
      <c r="G35" s="52"/>
      <c r="H35" s="52"/>
      <c r="I35" s="52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51"/>
      <c r="E36" s="52"/>
      <c r="F36" s="52"/>
      <c r="G36" s="52"/>
      <c r="H36" s="52"/>
      <c r="I36" s="52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51"/>
      <c r="E37" s="52"/>
      <c r="F37" s="52"/>
      <c r="G37" s="52"/>
      <c r="H37" s="52"/>
      <c r="I37" s="52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51"/>
      <c r="E38" s="52"/>
      <c r="F38" s="52"/>
      <c r="G38" s="52"/>
      <c r="H38" s="52"/>
      <c r="I38" s="52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51"/>
      <c r="E39" s="52"/>
      <c r="F39" s="52"/>
      <c r="G39" s="52"/>
      <c r="H39" s="52"/>
      <c r="I39" s="52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51"/>
      <c r="E40" s="52"/>
      <c r="F40" s="52"/>
      <c r="G40" s="52"/>
      <c r="H40" s="52"/>
      <c r="I40" s="52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51"/>
      <c r="E41" s="52"/>
      <c r="F41" s="52"/>
      <c r="G41" s="52"/>
      <c r="H41" s="52"/>
      <c r="I41" s="52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51"/>
      <c r="E42" s="52"/>
      <c r="F42" s="52"/>
      <c r="G42" s="52"/>
      <c r="H42" s="52"/>
      <c r="I42" s="52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51"/>
      <c r="E43" s="52"/>
      <c r="F43" s="52"/>
      <c r="G43" s="52"/>
      <c r="H43" s="52"/>
      <c r="I43" s="52"/>
    </row>
    <row r="44" spans="2:242">
      <c r="B44" s="8"/>
      <c r="C44" s="19"/>
      <c r="D44" s="51"/>
      <c r="E44" s="52"/>
      <c r="F44" s="52"/>
      <c r="G44" s="52"/>
      <c r="H44" s="52"/>
      <c r="I44" s="5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51"/>
      <c r="E45" s="52"/>
      <c r="F45" s="52"/>
      <c r="G45" s="52"/>
      <c r="H45" s="52"/>
      <c r="I45" s="5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51"/>
      <c r="E46" s="52"/>
      <c r="F46" s="52"/>
      <c r="G46" s="52"/>
      <c r="H46" s="52"/>
      <c r="I46" s="5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51"/>
      <c r="E47" s="52"/>
      <c r="F47" s="52"/>
      <c r="G47" s="52"/>
      <c r="H47" s="52"/>
      <c r="I47" s="5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51"/>
      <c r="E48" s="52"/>
      <c r="F48" s="52"/>
      <c r="G48" s="52"/>
      <c r="H48" s="52"/>
      <c r="I48" s="5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51"/>
      <c r="E49" s="52"/>
      <c r="F49" s="52"/>
      <c r="G49" s="52"/>
      <c r="H49" s="52"/>
      <c r="I49" s="5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51"/>
      <c r="E50" s="52"/>
      <c r="F50" s="52"/>
      <c r="G50" s="52"/>
      <c r="H50" s="52"/>
      <c r="I50" s="5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51"/>
      <c r="E51" s="52"/>
      <c r="F51" s="52"/>
      <c r="G51" s="52"/>
      <c r="H51" s="52"/>
      <c r="I51" s="5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51"/>
      <c r="E52" s="52"/>
      <c r="F52" s="52"/>
      <c r="G52" s="52"/>
      <c r="H52" s="52"/>
      <c r="I52" s="5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51"/>
      <c r="E53" s="52"/>
      <c r="F53" s="52"/>
      <c r="G53" s="52"/>
      <c r="H53" s="52"/>
      <c r="I53" s="5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51"/>
      <c r="E54" s="52"/>
      <c r="F54" s="52"/>
      <c r="G54" s="52"/>
      <c r="H54" s="52"/>
      <c r="I54" s="5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51"/>
      <c r="E55" s="52"/>
      <c r="F55" s="52"/>
      <c r="G55" s="52"/>
      <c r="H55" s="52"/>
      <c r="I55" s="5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51"/>
      <c r="E56" s="52"/>
      <c r="F56" s="52"/>
      <c r="G56" s="52"/>
      <c r="H56" s="52"/>
      <c r="I56" s="5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51"/>
      <c r="E57" s="52"/>
      <c r="F57" s="52"/>
      <c r="G57" s="52"/>
      <c r="H57" s="52"/>
      <c r="I57" s="5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51"/>
      <c r="E58" s="52"/>
      <c r="F58" s="52"/>
      <c r="G58" s="52"/>
      <c r="H58" s="52"/>
      <c r="I58" s="5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51"/>
      <c r="E59" s="52"/>
      <c r="F59" s="52"/>
      <c r="G59" s="52"/>
      <c r="H59" s="52"/>
      <c r="I59" s="5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51"/>
      <c r="E60" s="52"/>
      <c r="F60" s="52"/>
      <c r="G60" s="52"/>
      <c r="H60" s="52"/>
      <c r="I60" s="5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51"/>
      <c r="E61" s="52"/>
      <c r="F61" s="52"/>
      <c r="G61" s="52"/>
      <c r="H61" s="52"/>
      <c r="I61" s="5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51"/>
      <c r="E62" s="52"/>
      <c r="F62" s="52"/>
      <c r="G62" s="52"/>
      <c r="H62" s="52"/>
      <c r="I62" s="5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51"/>
      <c r="E63" s="52"/>
      <c r="F63" s="52"/>
      <c r="G63" s="52"/>
      <c r="H63" s="52"/>
      <c r="I63" s="5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51"/>
      <c r="E64" s="52"/>
      <c r="F64" s="52"/>
      <c r="G64" s="52"/>
      <c r="H64" s="52"/>
      <c r="I64" s="5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51"/>
      <c r="E65" s="52"/>
      <c r="F65" s="52"/>
      <c r="G65" s="52"/>
      <c r="H65" s="52"/>
      <c r="I65" s="5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51"/>
      <c r="E66" s="52"/>
      <c r="F66" s="52"/>
      <c r="G66" s="52"/>
      <c r="H66" s="52"/>
      <c r="I66" s="5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51"/>
      <c r="E67" s="52"/>
      <c r="F67" s="52"/>
      <c r="G67" s="52"/>
      <c r="H67" s="52"/>
      <c r="I67" s="5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51"/>
      <c r="E68" s="52"/>
      <c r="F68" s="52"/>
      <c r="G68" s="52"/>
      <c r="H68" s="52"/>
      <c r="I68" s="5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51"/>
      <c r="E69" s="52"/>
      <c r="F69" s="52"/>
      <c r="G69" s="52"/>
      <c r="H69" s="52"/>
      <c r="I69" s="5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51"/>
      <c r="E70" s="52"/>
      <c r="F70" s="52"/>
      <c r="G70" s="52"/>
      <c r="H70" s="52"/>
      <c r="I70" s="5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51"/>
      <c r="E71" s="52"/>
      <c r="F71" s="52"/>
      <c r="G71" s="52"/>
      <c r="H71" s="52"/>
      <c r="I71" s="5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51"/>
      <c r="E72" s="52"/>
      <c r="F72" s="52"/>
      <c r="G72" s="52"/>
      <c r="H72" s="52"/>
      <c r="I72" s="5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51"/>
      <c r="E73" s="52"/>
      <c r="F73" s="52"/>
      <c r="G73" s="52"/>
      <c r="H73" s="52"/>
      <c r="I73" s="5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51"/>
      <c r="E74" s="52"/>
      <c r="F74" s="52"/>
      <c r="G74" s="52"/>
      <c r="H74" s="52"/>
      <c r="I74" s="5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51"/>
      <c r="E75" s="52"/>
      <c r="F75" s="52"/>
      <c r="G75" s="52"/>
      <c r="H75" s="52"/>
      <c r="I75" s="5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51"/>
      <c r="E76" s="52"/>
      <c r="F76" s="52"/>
      <c r="G76" s="52"/>
      <c r="H76" s="52"/>
      <c r="I76" s="5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51"/>
      <c r="E77" s="52"/>
      <c r="F77" s="52"/>
      <c r="G77" s="52"/>
      <c r="H77" s="52"/>
      <c r="I77" s="5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51"/>
      <c r="E78" s="52"/>
      <c r="F78" s="52"/>
      <c r="G78" s="52"/>
      <c r="H78" s="52"/>
      <c r="I78" s="5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51"/>
      <c r="E79" s="52"/>
      <c r="F79" s="52"/>
      <c r="G79" s="52"/>
      <c r="H79" s="52"/>
      <c r="I79" s="5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51"/>
      <c r="E80" s="52"/>
      <c r="F80" s="52"/>
      <c r="G80" s="52"/>
      <c r="H80" s="52"/>
      <c r="I80" s="5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51"/>
      <c r="E81" s="52"/>
      <c r="F81" s="52"/>
      <c r="G81" s="52"/>
      <c r="H81" s="52"/>
      <c r="I81" s="5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51"/>
      <c r="E82" s="52"/>
      <c r="F82" s="52"/>
      <c r="G82" s="52"/>
      <c r="H82" s="52"/>
      <c r="I82" s="5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51"/>
      <c r="E83" s="52"/>
      <c r="F83" s="52"/>
      <c r="G83" s="52"/>
      <c r="H83" s="52"/>
      <c r="I83" s="5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51"/>
      <c r="E84" s="52"/>
      <c r="F84" s="52"/>
      <c r="G84" s="52"/>
      <c r="H84" s="52"/>
      <c r="I84" s="5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51"/>
      <c r="E85" s="53"/>
      <c r="F85" s="53"/>
      <c r="G85" s="53"/>
      <c r="H85" s="53"/>
      <c r="I85" s="5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51"/>
      <c r="E86" s="53"/>
      <c r="F86" s="53"/>
      <c r="G86" s="53"/>
      <c r="H86" s="53"/>
      <c r="I86" s="5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51"/>
      <c r="E87" s="53"/>
      <c r="F87" s="53"/>
      <c r="G87" s="53"/>
      <c r="H87" s="53"/>
      <c r="I87" s="5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51"/>
      <c r="E88" s="53"/>
      <c r="F88" s="53"/>
      <c r="G88" s="53"/>
      <c r="H88" s="53"/>
      <c r="I88" s="5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51"/>
      <c r="E89" s="53"/>
      <c r="F89" s="53"/>
      <c r="G89" s="53"/>
      <c r="H89" s="53"/>
      <c r="I89" s="5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51"/>
      <c r="E90" s="53"/>
      <c r="F90" s="53"/>
      <c r="G90" s="53"/>
      <c r="H90" s="53"/>
      <c r="I90" s="5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51"/>
      <c r="E91" s="53"/>
      <c r="F91" s="53"/>
      <c r="G91" s="53"/>
      <c r="H91" s="53"/>
      <c r="I91" s="5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51"/>
      <c r="E92" s="53"/>
      <c r="F92" s="53"/>
      <c r="G92" s="53"/>
      <c r="H92" s="53"/>
      <c r="I92" s="5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51"/>
      <c r="E93" s="53"/>
      <c r="F93" s="53"/>
      <c r="G93" s="53"/>
      <c r="H93" s="53"/>
      <c r="I93" s="5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51"/>
      <c r="E94" s="53"/>
      <c r="F94" s="53"/>
      <c r="G94" s="53"/>
      <c r="H94" s="53"/>
      <c r="I94" s="5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51"/>
      <c r="E95" s="53"/>
      <c r="F95" s="53"/>
      <c r="G95" s="53"/>
      <c r="H95" s="53"/>
      <c r="I95" s="5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51"/>
      <c r="E96" s="53"/>
      <c r="F96" s="53"/>
      <c r="G96" s="53"/>
      <c r="H96" s="53"/>
      <c r="I96" s="5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51"/>
      <c r="E97" s="53"/>
      <c r="F97" s="53"/>
      <c r="G97" s="53"/>
      <c r="H97" s="53"/>
      <c r="I97" s="5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51"/>
      <c r="E98" s="53"/>
      <c r="F98" s="53"/>
      <c r="G98" s="53"/>
      <c r="H98" s="53"/>
      <c r="I98" s="5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51"/>
      <c r="E99" s="53"/>
      <c r="F99" s="53"/>
      <c r="G99" s="53"/>
      <c r="H99" s="53"/>
      <c r="I99" s="5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51"/>
      <c r="E100" s="52"/>
      <c r="F100" s="52"/>
      <c r="G100" s="52"/>
      <c r="H100" s="52"/>
      <c r="I100" s="5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51"/>
      <c r="E101" s="52"/>
      <c r="F101" s="52"/>
      <c r="G101" s="52"/>
      <c r="H101" s="52"/>
      <c r="I101" s="5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51"/>
      <c r="E102" s="52"/>
      <c r="F102" s="52"/>
      <c r="G102" s="52"/>
      <c r="H102" s="52"/>
      <c r="I102" s="5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51"/>
      <c r="E103" s="52"/>
      <c r="F103" s="52"/>
      <c r="G103" s="52"/>
      <c r="H103" s="52"/>
      <c r="I103" s="5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51"/>
      <c r="E104" s="52"/>
      <c r="F104" s="52"/>
      <c r="G104" s="52"/>
      <c r="H104" s="52"/>
      <c r="I104" s="5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51"/>
      <c r="E105" s="52"/>
      <c r="F105" s="52"/>
      <c r="G105" s="52"/>
      <c r="H105" s="52"/>
      <c r="I105" s="5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51"/>
      <c r="E106" s="52"/>
      <c r="F106" s="52"/>
      <c r="G106" s="52"/>
      <c r="H106" s="52"/>
      <c r="I106" s="5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51"/>
      <c r="E107" s="52"/>
      <c r="F107" s="52"/>
      <c r="G107" s="52"/>
      <c r="H107" s="52"/>
      <c r="I107" s="5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51"/>
      <c r="E108" s="52"/>
      <c r="F108" s="52"/>
      <c r="G108" s="52"/>
      <c r="H108" s="52"/>
      <c r="I108" s="5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51"/>
      <c r="E109" s="52"/>
      <c r="F109" s="52"/>
      <c r="G109" s="52"/>
      <c r="H109" s="52"/>
      <c r="I109" s="5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51"/>
      <c r="E110" s="52"/>
      <c r="F110" s="52"/>
      <c r="G110" s="52"/>
      <c r="H110" s="52"/>
      <c r="I110" s="5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51"/>
      <c r="E111" s="52"/>
      <c r="F111" s="52"/>
      <c r="G111" s="52"/>
      <c r="H111" s="52"/>
      <c r="I111" s="5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51"/>
      <c r="E112" s="52"/>
      <c r="F112" s="52"/>
      <c r="G112" s="52"/>
      <c r="H112" s="52"/>
      <c r="I112" s="5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51"/>
      <c r="E113" s="52"/>
      <c r="F113" s="52"/>
      <c r="G113" s="52"/>
      <c r="H113" s="52"/>
      <c r="I113" s="5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51"/>
      <c r="E114" s="52"/>
      <c r="F114" s="52"/>
      <c r="G114" s="52"/>
      <c r="H114" s="52"/>
      <c r="I114" s="5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51"/>
      <c r="E115" s="52"/>
      <c r="F115" s="52"/>
      <c r="G115" s="52"/>
      <c r="H115" s="52"/>
      <c r="I115" s="5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51"/>
      <c r="E116" s="52"/>
      <c r="F116" s="52"/>
      <c r="G116" s="52"/>
      <c r="H116" s="52"/>
      <c r="I116" s="5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51"/>
      <c r="E117" s="52"/>
      <c r="F117" s="52"/>
      <c r="G117" s="52"/>
      <c r="H117" s="52"/>
      <c r="I117" s="5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51"/>
      <c r="E118" s="52"/>
      <c r="F118" s="52"/>
      <c r="G118" s="52"/>
      <c r="H118" s="52"/>
      <c r="I118" s="5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51"/>
      <c r="E119" s="52"/>
      <c r="F119" s="52"/>
      <c r="G119" s="52"/>
      <c r="H119" s="52"/>
      <c r="I119" s="5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51"/>
      <c r="E120" s="52"/>
      <c r="F120" s="52"/>
      <c r="G120" s="52"/>
      <c r="H120" s="52"/>
      <c r="I120" s="5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51"/>
      <c r="E121" s="52"/>
      <c r="F121" s="52"/>
      <c r="G121" s="52"/>
      <c r="H121" s="52"/>
      <c r="I121" s="5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51"/>
      <c r="E122" s="52"/>
      <c r="F122" s="52"/>
      <c r="G122" s="52"/>
      <c r="H122" s="52"/>
      <c r="I122" s="5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51"/>
      <c r="E123" s="52"/>
      <c r="F123" s="52"/>
      <c r="G123" s="52"/>
      <c r="H123" s="52"/>
      <c r="I123" s="5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51"/>
      <c r="E124" s="52"/>
      <c r="F124" s="52"/>
      <c r="G124" s="52"/>
      <c r="H124" s="52"/>
      <c r="I124" s="5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51"/>
      <c r="E125" s="52"/>
      <c r="F125" s="52"/>
      <c r="G125" s="52"/>
      <c r="H125" s="52"/>
      <c r="I125" s="5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51"/>
      <c r="E126" s="52"/>
      <c r="F126" s="52"/>
      <c r="G126" s="52"/>
      <c r="H126" s="52"/>
      <c r="I126" s="5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51"/>
      <c r="E127" s="52"/>
      <c r="F127" s="52"/>
      <c r="G127" s="52"/>
      <c r="H127" s="52"/>
      <c r="I127" s="5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51"/>
      <c r="E128" s="52"/>
      <c r="F128" s="52"/>
      <c r="G128" s="52"/>
      <c r="H128" s="52"/>
      <c r="I128" s="5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51"/>
      <c r="E129" s="52"/>
      <c r="F129" s="52"/>
      <c r="G129" s="52"/>
      <c r="H129" s="52"/>
      <c r="I129" s="5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51"/>
      <c r="E130" s="52"/>
      <c r="F130" s="52"/>
      <c r="G130" s="52"/>
      <c r="H130" s="52"/>
      <c r="I130" s="5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51"/>
      <c r="E131" s="52"/>
      <c r="F131" s="52"/>
      <c r="G131" s="52"/>
      <c r="H131" s="52"/>
      <c r="I131" s="5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51"/>
      <c r="E132" s="52"/>
      <c r="F132" s="52"/>
      <c r="G132" s="52"/>
      <c r="H132" s="52"/>
      <c r="I132" s="5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51"/>
      <c r="E133" s="52"/>
      <c r="F133" s="52"/>
      <c r="G133" s="52"/>
      <c r="H133" s="52"/>
      <c r="I133" s="5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51"/>
      <c r="E134" s="52"/>
      <c r="F134" s="52"/>
      <c r="G134" s="52"/>
      <c r="H134" s="52"/>
      <c r="I134" s="5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51"/>
      <c r="E135" s="52"/>
      <c r="F135" s="52"/>
      <c r="G135" s="52"/>
      <c r="H135" s="52"/>
      <c r="I135" s="5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51"/>
      <c r="E136" s="52"/>
      <c r="F136" s="52"/>
      <c r="G136" s="52"/>
      <c r="H136" s="52"/>
      <c r="I136" s="5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51"/>
      <c r="E137" s="52"/>
      <c r="F137" s="52"/>
      <c r="G137" s="52"/>
      <c r="H137" s="52"/>
      <c r="I137" s="5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51"/>
      <c r="E138" s="52"/>
      <c r="F138" s="52"/>
      <c r="G138" s="52"/>
      <c r="H138" s="52"/>
      <c r="I138" s="5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51"/>
      <c r="E139" s="52"/>
      <c r="F139" s="52"/>
      <c r="G139" s="52"/>
      <c r="H139" s="52"/>
      <c r="I139" s="5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51"/>
      <c r="E140" s="52"/>
      <c r="F140" s="52"/>
      <c r="G140" s="52"/>
      <c r="H140" s="52"/>
      <c r="I140" s="5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51"/>
      <c r="E141" s="52"/>
      <c r="F141" s="52"/>
      <c r="G141" s="52"/>
      <c r="H141" s="52"/>
      <c r="I141" s="5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51"/>
      <c r="E142" s="52"/>
      <c r="F142" s="52"/>
      <c r="G142" s="52"/>
      <c r="H142" s="52"/>
      <c r="I142" s="5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51"/>
      <c r="E143" s="52"/>
      <c r="F143" s="52"/>
      <c r="G143" s="52"/>
      <c r="H143" s="52"/>
      <c r="I143" s="5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51"/>
      <c r="E144" s="52"/>
      <c r="F144" s="52"/>
      <c r="G144" s="52"/>
      <c r="H144" s="52"/>
      <c r="I144" s="5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51"/>
      <c r="E145" s="52"/>
      <c r="F145" s="52"/>
      <c r="G145" s="52"/>
      <c r="H145" s="52"/>
      <c r="I145" s="5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51"/>
      <c r="E146" s="52"/>
      <c r="F146" s="52"/>
      <c r="G146" s="52"/>
      <c r="H146" s="52"/>
      <c r="I146" s="5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51"/>
      <c r="E147" s="52"/>
      <c r="F147" s="52"/>
      <c r="G147" s="52"/>
      <c r="H147" s="52"/>
      <c r="I147" s="5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51"/>
      <c r="E148" s="52"/>
      <c r="F148" s="52"/>
      <c r="G148" s="52"/>
      <c r="H148" s="52"/>
      <c r="I148" s="5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51"/>
      <c r="E149" s="52"/>
      <c r="F149" s="52"/>
      <c r="G149" s="52"/>
      <c r="H149" s="52"/>
      <c r="I149" s="5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51"/>
      <c r="E150" s="52"/>
      <c r="F150" s="52"/>
      <c r="G150" s="52"/>
      <c r="H150" s="52"/>
      <c r="I150" s="5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51"/>
      <c r="E151" s="52"/>
      <c r="F151" s="52"/>
      <c r="G151" s="52"/>
      <c r="H151" s="52"/>
      <c r="I151" s="5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51"/>
      <c r="E152" s="52"/>
      <c r="F152" s="52"/>
      <c r="G152" s="52"/>
      <c r="H152" s="52"/>
      <c r="I152" s="5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51"/>
      <c r="E153" s="52"/>
      <c r="F153" s="52"/>
      <c r="G153" s="52"/>
      <c r="H153" s="52"/>
      <c r="I153" s="5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51"/>
      <c r="E154" s="52"/>
      <c r="F154" s="52"/>
      <c r="G154" s="52"/>
      <c r="H154" s="52"/>
      <c r="I154" s="5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51"/>
      <c r="E155" s="52"/>
      <c r="F155" s="52"/>
      <c r="G155" s="52"/>
      <c r="H155" s="52"/>
      <c r="I155" s="5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51"/>
      <c r="E156" s="52"/>
      <c r="F156" s="52"/>
      <c r="G156" s="52"/>
      <c r="H156" s="52"/>
      <c r="I156" s="5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51"/>
      <c r="E157" s="52"/>
      <c r="F157" s="52"/>
      <c r="G157" s="52"/>
      <c r="H157" s="52"/>
      <c r="I157" s="5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51"/>
      <c r="E158" s="52"/>
      <c r="F158" s="52"/>
      <c r="G158" s="52"/>
      <c r="H158" s="52"/>
      <c r="I158" s="5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54"/>
      <c r="E206" s="55"/>
      <c r="F206" s="55"/>
      <c r="G206" s="55"/>
      <c r="H206" s="55"/>
      <c r="I206" s="5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54"/>
      <c r="E207" s="55"/>
      <c r="F207" s="55"/>
      <c r="G207" s="55"/>
      <c r="H207" s="55"/>
      <c r="I207" s="55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54"/>
      <c r="E208" s="55"/>
      <c r="F208" s="55"/>
      <c r="G208" s="55"/>
      <c r="H208" s="55"/>
      <c r="I208" s="55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54"/>
      <c r="E209" s="55"/>
      <c r="F209" s="55"/>
      <c r="G209" s="55"/>
      <c r="H209" s="55"/>
      <c r="I209" s="55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4"/>
      <c r="E210" s="55"/>
      <c r="F210" s="55"/>
      <c r="G210" s="55"/>
      <c r="H210" s="55"/>
      <c r="I210" s="55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4"/>
      <c r="E211" s="55"/>
      <c r="F211" s="55"/>
      <c r="G211" s="55"/>
      <c r="H211" s="55"/>
      <c r="I211" s="55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4"/>
      <c r="E212" s="55"/>
      <c r="F212" s="55"/>
      <c r="G212" s="55"/>
      <c r="H212" s="55"/>
      <c r="I212" s="55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4"/>
      <c r="E213" s="55"/>
      <c r="F213" s="55"/>
      <c r="G213" s="55"/>
      <c r="H213" s="55"/>
      <c r="I213" s="55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4"/>
      <c r="E214" s="55"/>
      <c r="F214" s="55"/>
      <c r="G214" s="55"/>
      <c r="H214" s="55"/>
      <c r="I214" s="55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4"/>
      <c r="E215" s="55"/>
      <c r="F215" s="55"/>
      <c r="G215" s="55"/>
      <c r="H215" s="55"/>
      <c r="I215" s="55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4"/>
      <c r="E216" s="55"/>
      <c r="F216" s="55"/>
      <c r="G216" s="55"/>
      <c r="H216" s="55"/>
      <c r="I216" s="55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4"/>
      <c r="E217" s="55"/>
      <c r="F217" s="55"/>
      <c r="G217" s="55"/>
      <c r="H217" s="55"/>
      <c r="I217" s="55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4"/>
      <c r="E218" s="55"/>
      <c r="F218" s="55"/>
      <c r="G218" s="55"/>
      <c r="H218" s="55"/>
      <c r="I218" s="55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4"/>
      <c r="E219" s="55"/>
      <c r="F219" s="55"/>
      <c r="G219" s="55"/>
      <c r="H219" s="55"/>
      <c r="I219" s="55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4"/>
      <c r="E220" s="55"/>
      <c r="F220" s="55"/>
      <c r="G220" s="55"/>
      <c r="H220" s="55"/>
      <c r="I220" s="55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4"/>
      <c r="E221" s="55"/>
      <c r="F221" s="55"/>
      <c r="G221" s="55"/>
      <c r="H221" s="55"/>
      <c r="I221" s="55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4"/>
      <c r="E222" s="55"/>
      <c r="F222" s="55"/>
      <c r="G222" s="55"/>
      <c r="H222" s="55"/>
      <c r="I222" s="55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4"/>
      <c r="E223" s="55"/>
      <c r="F223" s="55"/>
      <c r="G223" s="55"/>
      <c r="H223" s="55"/>
      <c r="I223" s="55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4"/>
      <c r="E224" s="55"/>
      <c r="F224" s="55"/>
      <c r="G224" s="55"/>
      <c r="H224" s="55"/>
      <c r="I224" s="55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4"/>
      <c r="E225" s="55"/>
      <c r="F225" s="55"/>
      <c r="G225" s="55"/>
      <c r="H225" s="55"/>
      <c r="I225" s="55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4"/>
      <c r="E226" s="55"/>
      <c r="F226" s="55"/>
      <c r="G226" s="55"/>
      <c r="H226" s="55"/>
      <c r="I226" s="55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4"/>
      <c r="E227" s="55"/>
      <c r="F227" s="55"/>
      <c r="G227" s="55"/>
      <c r="H227" s="55"/>
      <c r="I227" s="55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4"/>
      <c r="E228" s="55"/>
      <c r="F228" s="55"/>
      <c r="G228" s="55"/>
      <c r="H228" s="55"/>
      <c r="I228" s="55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4"/>
      <c r="E229" s="55"/>
      <c r="F229" s="55"/>
      <c r="G229" s="55"/>
      <c r="H229" s="55"/>
      <c r="I229" s="55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4"/>
      <c r="E230" s="55"/>
      <c r="F230" s="55"/>
      <c r="G230" s="55"/>
      <c r="H230" s="55"/>
      <c r="I230" s="55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4"/>
      <c r="E231" s="55"/>
      <c r="F231" s="55"/>
      <c r="G231" s="55"/>
      <c r="H231" s="55"/>
      <c r="I231" s="55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4"/>
      <c r="E232" s="55"/>
      <c r="F232" s="55"/>
      <c r="G232" s="55"/>
      <c r="H232" s="55"/>
      <c r="I232" s="55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4"/>
      <c r="E233" s="55"/>
      <c r="F233" s="55"/>
      <c r="G233" s="55"/>
      <c r="H233" s="55"/>
      <c r="I233" s="55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4"/>
      <c r="E234" s="55"/>
      <c r="F234" s="55"/>
      <c r="G234" s="55"/>
      <c r="H234" s="55"/>
      <c r="I234" s="55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4"/>
      <c r="E235" s="55"/>
      <c r="F235" s="55"/>
      <c r="G235" s="55"/>
      <c r="H235" s="55"/>
      <c r="I235" s="55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4"/>
      <c r="E236" s="55"/>
      <c r="F236" s="55"/>
      <c r="G236" s="55"/>
      <c r="H236" s="55"/>
      <c r="I236" s="55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4"/>
      <c r="E237" s="55"/>
      <c r="F237" s="55"/>
      <c r="G237" s="55"/>
      <c r="H237" s="55"/>
      <c r="I237" s="55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4"/>
      <c r="E238" s="55"/>
      <c r="F238" s="55"/>
      <c r="G238" s="55"/>
      <c r="H238" s="55"/>
      <c r="I238" s="55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4"/>
      <c r="E239" s="55"/>
      <c r="F239" s="55"/>
      <c r="G239" s="55"/>
      <c r="H239" s="55"/>
      <c r="I239" s="55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4"/>
      <c r="E240" s="55"/>
      <c r="F240" s="55"/>
      <c r="G240" s="55"/>
      <c r="H240" s="55"/>
      <c r="I240" s="55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4"/>
      <c r="E241" s="55"/>
      <c r="F241" s="55"/>
      <c r="G241" s="55"/>
      <c r="H241" s="55"/>
      <c r="I241" s="55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4"/>
      <c r="E242" s="55"/>
      <c r="F242" s="55"/>
      <c r="G242" s="55"/>
      <c r="H242" s="55"/>
      <c r="I242" s="55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4"/>
      <c r="E243" s="55"/>
      <c r="F243" s="55"/>
      <c r="G243" s="55"/>
      <c r="H243" s="55"/>
      <c r="I243" s="55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4"/>
      <c r="E244" s="55"/>
      <c r="F244" s="55"/>
      <c r="G244" s="55"/>
      <c r="H244" s="55"/>
      <c r="I244" s="55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4"/>
      <c r="E245" s="55"/>
      <c r="F245" s="55"/>
      <c r="G245" s="55"/>
      <c r="H245" s="55"/>
      <c r="I245" s="55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4"/>
      <c r="E246" s="55"/>
      <c r="F246" s="55"/>
      <c r="G246" s="55"/>
      <c r="H246" s="55"/>
      <c r="I246" s="55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4"/>
      <c r="E247" s="55"/>
      <c r="F247" s="55"/>
      <c r="G247" s="55"/>
      <c r="H247" s="55"/>
      <c r="I247" s="55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4"/>
      <c r="E248" s="55"/>
      <c r="F248" s="55"/>
      <c r="G248" s="55"/>
      <c r="H248" s="55"/>
      <c r="I248" s="55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4"/>
      <c r="E249" s="55"/>
      <c r="F249" s="55"/>
      <c r="G249" s="55"/>
      <c r="H249" s="55"/>
      <c r="I249" s="55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4"/>
      <c r="E250" s="55"/>
      <c r="F250" s="55"/>
      <c r="G250" s="55"/>
      <c r="H250" s="55"/>
      <c r="I250" s="55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4"/>
      <c r="E251" s="55"/>
      <c r="F251" s="55"/>
      <c r="G251" s="55"/>
      <c r="H251" s="55"/>
      <c r="I251" s="55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4"/>
      <c r="E252" s="55"/>
      <c r="F252" s="55"/>
      <c r="G252" s="55"/>
      <c r="H252" s="55"/>
      <c r="I252" s="55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4"/>
      <c r="E253" s="55"/>
      <c r="F253" s="55"/>
      <c r="G253" s="55"/>
      <c r="H253" s="55"/>
      <c r="I253" s="55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4"/>
      <c r="E254" s="55"/>
      <c r="F254" s="55"/>
      <c r="G254" s="55"/>
      <c r="H254" s="55"/>
      <c r="I254" s="55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4"/>
      <c r="E255" s="55"/>
      <c r="F255" s="55"/>
      <c r="G255" s="55"/>
      <c r="H255" s="55"/>
      <c r="I255" s="55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4"/>
      <c r="E256" s="55"/>
      <c r="F256" s="55"/>
      <c r="G256" s="55"/>
      <c r="H256" s="55"/>
      <c r="I256" s="55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4"/>
      <c r="E257" s="55"/>
      <c r="F257" s="55"/>
      <c r="G257" s="55"/>
      <c r="H257" s="55"/>
      <c r="I257" s="55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4"/>
      <c r="E258" s="55"/>
      <c r="F258" s="55"/>
      <c r="G258" s="55"/>
      <c r="H258" s="55"/>
      <c r="I258" s="55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4"/>
      <c r="E259" s="55"/>
      <c r="F259" s="55"/>
      <c r="G259" s="55"/>
      <c r="H259" s="55"/>
      <c r="I259" s="55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4"/>
      <c r="E260" s="55"/>
      <c r="F260" s="55"/>
      <c r="G260" s="55"/>
      <c r="H260" s="55"/>
      <c r="I260" s="55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4"/>
      <c r="E261" s="55"/>
      <c r="F261" s="55"/>
      <c r="G261" s="55"/>
      <c r="H261" s="55"/>
      <c r="I261" s="55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4"/>
      <c r="E262" s="55"/>
      <c r="F262" s="55"/>
      <c r="G262" s="55"/>
      <c r="H262" s="55"/>
      <c r="I262" s="55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4"/>
      <c r="E263" s="55"/>
      <c r="F263" s="55"/>
      <c r="G263" s="55"/>
      <c r="H263" s="55"/>
      <c r="I263" s="55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4"/>
      <c r="E264" s="55"/>
      <c r="F264" s="55"/>
      <c r="G264" s="55"/>
      <c r="H264" s="55"/>
      <c r="I264" s="55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4"/>
      <c r="E265" s="55"/>
      <c r="F265" s="55"/>
      <c r="G265" s="55"/>
      <c r="H265" s="55"/>
      <c r="I265" s="55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4"/>
      <c r="E266" s="55"/>
      <c r="F266" s="55"/>
      <c r="G266" s="55"/>
      <c r="H266" s="55"/>
      <c r="I266" s="55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4"/>
      <c r="E267" s="55"/>
      <c r="F267" s="55"/>
      <c r="G267" s="55"/>
      <c r="H267" s="55"/>
      <c r="I267" s="55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4"/>
      <c r="E268" s="55"/>
      <c r="F268" s="55"/>
      <c r="G268" s="55"/>
      <c r="H268" s="55"/>
      <c r="I268" s="55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4"/>
      <c r="E269" s="55"/>
      <c r="F269" s="55"/>
      <c r="G269" s="55"/>
      <c r="H269" s="55"/>
      <c r="I269" s="55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4"/>
      <c r="E270" s="55"/>
      <c r="F270" s="55"/>
      <c r="G270" s="55"/>
      <c r="H270" s="55"/>
      <c r="I270" s="55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4"/>
      <c r="E271" s="55"/>
      <c r="F271" s="55"/>
      <c r="G271" s="55"/>
      <c r="H271" s="55"/>
      <c r="I271" s="55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4"/>
      <c r="E272" s="55"/>
      <c r="F272" s="55"/>
      <c r="G272" s="55"/>
      <c r="H272" s="55"/>
      <c r="I272" s="55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4"/>
      <c r="E273" s="55"/>
      <c r="F273" s="55"/>
      <c r="G273" s="55"/>
      <c r="H273" s="55"/>
      <c r="I273" s="55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4"/>
      <c r="E274" s="55"/>
      <c r="F274" s="55"/>
      <c r="G274" s="55"/>
      <c r="H274" s="55"/>
      <c r="I274" s="55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4"/>
      <c r="E275" s="55"/>
      <c r="F275" s="55"/>
      <c r="G275" s="55"/>
      <c r="H275" s="55"/>
      <c r="I275" s="55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4"/>
      <c r="E276" s="55"/>
      <c r="F276" s="55"/>
      <c r="G276" s="55"/>
      <c r="H276" s="55"/>
      <c r="I276" s="55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4"/>
      <c r="E277" s="55"/>
      <c r="F277" s="55"/>
      <c r="G277" s="55"/>
      <c r="H277" s="55"/>
      <c r="I277" s="55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4"/>
      <c r="E278" s="55"/>
      <c r="F278" s="55"/>
      <c r="G278" s="55"/>
      <c r="H278" s="55"/>
      <c r="I278" s="55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4"/>
      <c r="E279" s="55"/>
      <c r="F279" s="55"/>
      <c r="G279" s="55"/>
      <c r="H279" s="55"/>
      <c r="I279" s="55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4"/>
      <c r="E280" s="55"/>
      <c r="F280" s="55"/>
      <c r="G280" s="55"/>
      <c r="H280" s="55"/>
      <c r="I280" s="55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4"/>
      <c r="E281" s="55"/>
      <c r="F281" s="55"/>
      <c r="G281" s="55"/>
      <c r="H281" s="55"/>
      <c r="I281" s="55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4"/>
      <c r="E282" s="55"/>
      <c r="F282" s="55"/>
      <c r="G282" s="55"/>
      <c r="H282" s="55"/>
      <c r="I282" s="55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4"/>
      <c r="E283" s="55"/>
      <c r="F283" s="55"/>
      <c r="G283" s="55"/>
      <c r="H283" s="55"/>
      <c r="I283" s="55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4"/>
      <c r="E284" s="55"/>
      <c r="F284" s="55"/>
      <c r="G284" s="55"/>
      <c r="H284" s="55"/>
      <c r="I284" s="55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4"/>
      <c r="E285" s="55"/>
      <c r="F285" s="55"/>
      <c r="G285" s="55"/>
      <c r="H285" s="55"/>
      <c r="I285" s="55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4"/>
      <c r="E286" s="55"/>
      <c r="F286" s="55"/>
      <c r="G286" s="55"/>
      <c r="H286" s="55"/>
      <c r="I286" s="55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4"/>
      <c r="E287" s="55"/>
      <c r="F287" s="55"/>
      <c r="G287" s="55"/>
      <c r="H287" s="55"/>
      <c r="I287" s="55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4"/>
      <c r="E288" s="55"/>
      <c r="F288" s="55"/>
      <c r="G288" s="55"/>
      <c r="H288" s="55"/>
      <c r="I288" s="55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4"/>
      <c r="E289" s="55"/>
      <c r="F289" s="55"/>
      <c r="G289" s="55"/>
      <c r="H289" s="55"/>
      <c r="I289" s="55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4"/>
      <c r="E290" s="55"/>
      <c r="F290" s="55"/>
      <c r="G290" s="55"/>
      <c r="H290" s="55"/>
      <c r="I290" s="55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4"/>
      <c r="E291" s="55"/>
      <c r="F291" s="55"/>
      <c r="G291" s="55"/>
      <c r="H291" s="55"/>
      <c r="I291" s="55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4"/>
      <c r="E292" s="55"/>
      <c r="F292" s="55"/>
      <c r="G292" s="55"/>
      <c r="H292" s="55"/>
      <c r="I292" s="55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4"/>
      <c r="E293" s="55"/>
      <c r="F293" s="55"/>
      <c r="G293" s="55"/>
      <c r="H293" s="55"/>
      <c r="I293" s="55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4"/>
      <c r="E294" s="55"/>
      <c r="F294" s="55"/>
      <c r="G294" s="55"/>
      <c r="H294" s="55"/>
      <c r="I294" s="55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4"/>
      <c r="E295" s="55"/>
      <c r="F295" s="55"/>
      <c r="G295" s="55"/>
      <c r="H295" s="55"/>
      <c r="I295" s="55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4"/>
      <c r="E296" s="55"/>
      <c r="F296" s="55"/>
      <c r="G296" s="55"/>
      <c r="H296" s="55"/>
      <c r="I296" s="55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4"/>
      <c r="E297" s="55"/>
      <c r="F297" s="55"/>
      <c r="G297" s="55"/>
      <c r="H297" s="55"/>
      <c r="I297" s="55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4"/>
      <c r="E298" s="55"/>
      <c r="F298" s="55"/>
      <c r="G298" s="55"/>
      <c r="H298" s="55"/>
      <c r="I298" s="55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4"/>
      <c r="E299" s="55"/>
      <c r="F299" s="55"/>
      <c r="G299" s="55"/>
      <c r="H299" s="55"/>
      <c r="I299" s="55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4"/>
      <c r="E300" s="55"/>
      <c r="F300" s="55"/>
      <c r="G300" s="55"/>
      <c r="H300" s="55"/>
      <c r="I300" s="55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4"/>
      <c r="E301" s="55"/>
      <c r="F301" s="55"/>
      <c r="G301" s="55"/>
      <c r="H301" s="55"/>
      <c r="I301" s="55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4"/>
      <c r="E302" s="55"/>
      <c r="F302" s="55"/>
      <c r="G302" s="55"/>
      <c r="H302" s="55"/>
      <c r="I302" s="55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4"/>
      <c r="E303" s="55"/>
      <c r="F303" s="55"/>
      <c r="G303" s="55"/>
      <c r="H303" s="55"/>
      <c r="I303" s="55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4"/>
      <c r="E304" s="55"/>
      <c r="F304" s="55"/>
      <c r="G304" s="55"/>
      <c r="H304" s="55"/>
      <c r="I304" s="55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4"/>
      <c r="E305" s="55"/>
      <c r="F305" s="55"/>
      <c r="G305" s="55"/>
      <c r="H305" s="55"/>
      <c r="I305" s="55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4"/>
      <c r="E306" s="55"/>
      <c r="F306" s="55"/>
      <c r="G306" s="55"/>
      <c r="H306" s="55"/>
      <c r="I306" s="55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4"/>
      <c r="E307" s="55"/>
      <c r="F307" s="55"/>
      <c r="G307" s="55"/>
      <c r="H307" s="55"/>
      <c r="I307" s="55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4"/>
      <c r="E308" s="55"/>
      <c r="F308" s="55"/>
      <c r="G308" s="55"/>
      <c r="H308" s="55"/>
      <c r="I308" s="55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4"/>
      <c r="E309" s="55"/>
      <c r="F309" s="55"/>
      <c r="G309" s="55"/>
      <c r="H309" s="55"/>
      <c r="I309" s="55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4"/>
      <c r="E310" s="55"/>
      <c r="F310" s="55"/>
      <c r="G310" s="55"/>
      <c r="H310" s="55"/>
      <c r="I310" s="55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4"/>
      <c r="E311" s="55"/>
      <c r="F311" s="55"/>
      <c r="G311" s="55"/>
      <c r="H311" s="55"/>
      <c r="I311" s="55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4"/>
      <c r="E312" s="55"/>
      <c r="F312" s="55"/>
      <c r="G312" s="55"/>
      <c r="H312" s="55"/>
      <c r="I312" s="55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4"/>
      <c r="E313" s="55"/>
      <c r="F313" s="55"/>
      <c r="G313" s="55"/>
      <c r="H313" s="55"/>
      <c r="I313" s="55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4"/>
      <c r="E314" s="55"/>
      <c r="F314" s="55"/>
      <c r="G314" s="55"/>
      <c r="H314" s="55"/>
      <c r="I314" s="55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4"/>
      <c r="E315" s="55"/>
      <c r="F315" s="55"/>
      <c r="G315" s="55"/>
      <c r="H315" s="55"/>
      <c r="I315" s="55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4"/>
      <c r="E316" s="55"/>
      <c r="F316" s="55"/>
      <c r="G316" s="55"/>
      <c r="H316" s="55"/>
      <c r="I316" s="55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4"/>
      <c r="E317" s="55"/>
      <c r="F317" s="55"/>
      <c r="G317" s="55"/>
      <c r="H317" s="55"/>
      <c r="I317" s="55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4"/>
      <c r="E318" s="55"/>
      <c r="F318" s="55"/>
      <c r="G318" s="55"/>
      <c r="H318" s="55"/>
      <c r="I318" s="55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4"/>
      <c r="E319" s="55"/>
      <c r="F319" s="55"/>
      <c r="G319" s="55"/>
      <c r="H319" s="55"/>
      <c r="I319" s="55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4"/>
      <c r="E320" s="55"/>
      <c r="F320" s="55"/>
      <c r="G320" s="55"/>
      <c r="H320" s="55"/>
      <c r="I320" s="55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4"/>
      <c r="E321" s="55"/>
      <c r="F321" s="55"/>
      <c r="G321" s="55"/>
      <c r="H321" s="55"/>
      <c r="I321" s="55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4"/>
      <c r="E322" s="55"/>
      <c r="F322" s="55"/>
      <c r="G322" s="55"/>
      <c r="H322" s="55"/>
      <c r="I322" s="55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4"/>
      <c r="E323" s="55"/>
      <c r="F323" s="55"/>
      <c r="G323" s="55"/>
      <c r="H323" s="55"/>
      <c r="I323" s="55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4"/>
      <c r="E324" s="55"/>
      <c r="F324" s="55"/>
      <c r="G324" s="55"/>
      <c r="H324" s="55"/>
      <c r="I324" s="55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4"/>
      <c r="E325" s="55"/>
      <c r="F325" s="55"/>
      <c r="G325" s="55"/>
      <c r="H325" s="55"/>
      <c r="I325" s="55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4"/>
      <c r="E326" s="55"/>
      <c r="F326" s="55"/>
      <c r="G326" s="55"/>
      <c r="H326" s="55"/>
      <c r="I326" s="55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4"/>
      <c r="E327" s="55"/>
      <c r="F327" s="55"/>
      <c r="G327" s="55"/>
      <c r="H327" s="55"/>
      <c r="I327" s="55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4"/>
      <c r="E328" s="55"/>
      <c r="F328" s="55"/>
      <c r="G328" s="55"/>
      <c r="H328" s="55"/>
      <c r="I328" s="55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4"/>
      <c r="E329" s="55"/>
      <c r="F329" s="55"/>
      <c r="G329" s="55"/>
      <c r="H329" s="55"/>
      <c r="I329" s="55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4"/>
      <c r="E330" s="55"/>
      <c r="F330" s="55"/>
      <c r="G330" s="55"/>
      <c r="H330" s="55"/>
      <c r="I330" s="55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4"/>
      <c r="E331" s="55"/>
      <c r="F331" s="55"/>
      <c r="G331" s="55"/>
      <c r="H331" s="55"/>
      <c r="I331" s="55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4"/>
      <c r="E332" s="55"/>
      <c r="F332" s="55"/>
      <c r="G332" s="55"/>
      <c r="H332" s="55"/>
      <c r="I332" s="55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4"/>
      <c r="E333" s="55"/>
      <c r="F333" s="55"/>
      <c r="G333" s="55"/>
      <c r="H333" s="55"/>
      <c r="I333" s="55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4"/>
      <c r="E334" s="55"/>
      <c r="F334" s="55"/>
      <c r="G334" s="55"/>
      <c r="H334" s="55"/>
      <c r="I334" s="55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4"/>
      <c r="E335" s="55"/>
      <c r="F335" s="55"/>
      <c r="G335" s="55"/>
      <c r="H335" s="55"/>
      <c r="I335" s="55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4"/>
      <c r="E336" s="55"/>
      <c r="F336" s="55"/>
      <c r="G336" s="55"/>
      <c r="H336" s="55"/>
      <c r="I336" s="55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4"/>
      <c r="E337" s="55"/>
      <c r="F337" s="55"/>
      <c r="G337" s="55"/>
      <c r="H337" s="55"/>
      <c r="I337" s="55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4"/>
      <c r="E338" s="55"/>
      <c r="F338" s="55"/>
      <c r="G338" s="55"/>
      <c r="H338" s="55"/>
      <c r="I338" s="55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4"/>
      <c r="E339" s="55"/>
      <c r="F339" s="55"/>
      <c r="G339" s="55"/>
      <c r="H339" s="55"/>
      <c r="I339" s="55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4"/>
      <c r="E340" s="55"/>
      <c r="F340" s="55"/>
      <c r="G340" s="55"/>
      <c r="H340" s="55"/>
      <c r="I340" s="55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4"/>
      <c r="E341" s="55"/>
      <c r="F341" s="55"/>
      <c r="G341" s="55"/>
      <c r="H341" s="55"/>
      <c r="I341" s="55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4"/>
      <c r="E342" s="55"/>
      <c r="F342" s="55"/>
      <c r="G342" s="55"/>
      <c r="H342" s="55"/>
      <c r="I342" s="55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4"/>
      <c r="E343" s="55"/>
      <c r="F343" s="55"/>
      <c r="G343" s="55"/>
      <c r="H343" s="55"/>
      <c r="I343" s="55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4"/>
      <c r="E344" s="55"/>
      <c r="F344" s="55"/>
      <c r="G344" s="55"/>
      <c r="H344" s="55"/>
      <c r="I344" s="55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4"/>
      <c r="E345" s="55"/>
      <c r="F345" s="55"/>
      <c r="G345" s="55"/>
      <c r="H345" s="55"/>
      <c r="I345" s="55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4"/>
      <c r="E346" s="55"/>
      <c r="F346" s="55"/>
      <c r="G346" s="55"/>
      <c r="H346" s="55"/>
      <c r="I346" s="55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4"/>
      <c r="E347" s="55"/>
      <c r="F347" s="55"/>
      <c r="G347" s="55"/>
      <c r="H347" s="55"/>
      <c r="I347" s="55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4"/>
      <c r="E348" s="55"/>
      <c r="F348" s="55"/>
      <c r="G348" s="55"/>
      <c r="H348" s="55"/>
      <c r="I348" s="55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4"/>
      <c r="E349" s="55"/>
      <c r="F349" s="55"/>
      <c r="G349" s="55"/>
      <c r="H349" s="55"/>
      <c r="I349" s="55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4"/>
      <c r="E350" s="55"/>
      <c r="F350" s="55"/>
      <c r="G350" s="55"/>
      <c r="H350" s="55"/>
      <c r="I350" s="55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4"/>
      <c r="E351" s="55"/>
      <c r="F351" s="55"/>
      <c r="G351" s="55"/>
      <c r="H351" s="55"/>
      <c r="I351" s="55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4"/>
      <c r="E352" s="55"/>
      <c r="F352" s="55"/>
      <c r="G352" s="55"/>
      <c r="H352" s="55"/>
      <c r="I352" s="55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4"/>
      <c r="E353" s="55"/>
      <c r="F353" s="55"/>
      <c r="G353" s="55"/>
      <c r="H353" s="55"/>
      <c r="I353" s="55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4"/>
      <c r="E354" s="55"/>
      <c r="F354" s="55"/>
      <c r="G354" s="55"/>
      <c r="H354" s="55"/>
      <c r="I354" s="55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4"/>
      <c r="E355" s="55"/>
      <c r="F355" s="55"/>
      <c r="G355" s="55"/>
      <c r="H355" s="55"/>
      <c r="I355" s="55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4"/>
      <c r="E356" s="55"/>
      <c r="F356" s="55"/>
      <c r="G356" s="55"/>
      <c r="H356" s="55"/>
      <c r="I356" s="55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4"/>
      <c r="E357" s="55"/>
      <c r="F357" s="55"/>
      <c r="G357" s="55"/>
      <c r="H357" s="55"/>
      <c r="I357" s="55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4"/>
      <c r="E358" s="55"/>
      <c r="F358" s="55"/>
      <c r="G358" s="55"/>
      <c r="H358" s="55"/>
      <c r="I358" s="55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4"/>
      <c r="E359" s="55"/>
      <c r="F359" s="55"/>
      <c r="G359" s="55"/>
      <c r="H359" s="55"/>
      <c r="I359" s="55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4"/>
      <c r="E360" s="55"/>
      <c r="F360" s="55"/>
      <c r="G360" s="55"/>
      <c r="H360" s="55"/>
      <c r="I360" s="55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4"/>
      <c r="E361" s="55"/>
      <c r="F361" s="55"/>
      <c r="G361" s="55"/>
      <c r="H361" s="55"/>
      <c r="I361" s="55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4"/>
      <c r="E362" s="55"/>
      <c r="F362" s="55"/>
      <c r="G362" s="55"/>
      <c r="H362" s="55"/>
      <c r="I362" s="55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4"/>
      <c r="E363" s="55"/>
      <c r="F363" s="55"/>
      <c r="G363" s="55"/>
      <c r="H363" s="55"/>
      <c r="I363" s="55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4"/>
      <c r="E364" s="55"/>
      <c r="F364" s="55"/>
      <c r="G364" s="55"/>
      <c r="H364" s="55"/>
      <c r="I364" s="55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4"/>
      <c r="E365" s="55"/>
      <c r="F365" s="55"/>
      <c r="G365" s="55"/>
      <c r="H365" s="55"/>
      <c r="I365" s="55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4"/>
      <c r="E366" s="55"/>
      <c r="F366" s="55"/>
      <c r="G366" s="55"/>
      <c r="H366" s="55"/>
      <c r="I366" s="55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4"/>
      <c r="E367" s="55"/>
      <c r="F367" s="55"/>
      <c r="G367" s="55"/>
      <c r="H367" s="55"/>
      <c r="I367" s="55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4"/>
      <c r="E368" s="55"/>
      <c r="F368" s="55"/>
      <c r="G368" s="55"/>
      <c r="H368" s="55"/>
      <c r="I368" s="55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4"/>
      <c r="E369" s="55"/>
      <c r="F369" s="55"/>
      <c r="G369" s="55"/>
      <c r="H369" s="55"/>
      <c r="I369" s="55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54"/>
      <c r="E370" s="55"/>
      <c r="F370" s="55"/>
      <c r="G370" s="55"/>
      <c r="H370" s="55"/>
      <c r="I370" s="55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81" bestFit="1" customWidth="1"/>
    <col min="6" max="6" width="8.5703125" style="81" customWidth="1"/>
    <col min="7" max="7" width="8" style="103" bestFit="1" customWidth="1"/>
    <col min="8" max="8" width="10" style="104" bestFit="1" customWidth="1"/>
    <col min="9" max="9" width="12.5703125" style="75" bestFit="1" customWidth="1"/>
    <col min="10" max="10" width="9.7109375" style="75" customWidth="1"/>
    <col min="11" max="11" width="19.140625" style="75" bestFit="1" customWidth="1"/>
    <col min="12" max="12" width="20.7109375" style="75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32"/>
      <c r="E1" s="24"/>
      <c r="F1" s="24"/>
      <c r="G1" s="35"/>
      <c r="H1" s="95"/>
      <c r="I1" s="39"/>
      <c r="J1" s="39"/>
      <c r="K1" s="39"/>
      <c r="L1" s="39"/>
      <c r="M1" s="5"/>
    </row>
    <row r="2" spans="2:15" s="4" customFormat="1" ht="26.25" customHeight="1">
      <c r="B2" s="38" t="s">
        <v>31</v>
      </c>
      <c r="C2" s="38"/>
      <c r="D2" s="32"/>
      <c r="E2" s="24"/>
      <c r="F2" s="24"/>
      <c r="G2" s="35"/>
      <c r="H2" s="95"/>
      <c r="I2" s="39"/>
      <c r="J2" s="39"/>
      <c r="K2" s="39"/>
      <c r="L2" s="39"/>
      <c r="M2" s="5"/>
    </row>
    <row r="3" spans="2:15" s="4" customFormat="1" ht="15.75" customHeight="1">
      <c r="B3" s="5"/>
      <c r="C3" s="5"/>
      <c r="E3" s="24"/>
      <c r="F3" s="24"/>
      <c r="G3" s="35"/>
      <c r="H3" s="95"/>
      <c r="I3" s="39"/>
      <c r="J3" s="39"/>
      <c r="K3" s="39"/>
      <c r="L3" s="39"/>
      <c r="M3" s="5"/>
    </row>
    <row r="4" spans="2:15" s="4" customFormat="1">
      <c r="B4" s="85"/>
      <c r="C4" s="25"/>
      <c r="D4" s="118" t="s">
        <v>4</v>
      </c>
      <c r="E4" s="118"/>
      <c r="F4" s="118"/>
      <c r="G4" s="118"/>
      <c r="H4" s="118"/>
      <c r="I4" s="118"/>
      <c r="J4" s="118"/>
      <c r="K4" s="79"/>
      <c r="L4" s="77"/>
      <c r="M4" s="26"/>
    </row>
    <row r="5" spans="2:15" s="4" customFormat="1" ht="30">
      <c r="B5" s="84" t="s">
        <v>54</v>
      </c>
      <c r="C5" s="27" t="s">
        <v>32</v>
      </c>
      <c r="D5" s="27" t="s">
        <v>0</v>
      </c>
      <c r="E5" s="28" t="s">
        <v>5</v>
      </c>
      <c r="F5" s="28" t="s">
        <v>23</v>
      </c>
      <c r="G5" s="36" t="s">
        <v>22</v>
      </c>
      <c r="H5" s="96" t="s">
        <v>6</v>
      </c>
      <c r="I5" s="40" t="s">
        <v>7</v>
      </c>
      <c r="J5" s="40" t="s">
        <v>33</v>
      </c>
      <c r="K5" s="80" t="s">
        <v>29</v>
      </c>
      <c r="L5" s="78"/>
      <c r="M5" s="29"/>
    </row>
    <row r="6" spans="2:15" s="4" customFormat="1">
      <c r="B6" s="83" t="s">
        <v>30</v>
      </c>
      <c r="C6" s="82" t="s">
        <v>27</v>
      </c>
      <c r="D6" s="13">
        <v>42880</v>
      </c>
      <c r="E6" s="31" t="s">
        <v>82</v>
      </c>
      <c r="F6" s="31" t="s">
        <v>28</v>
      </c>
      <c r="G6" s="37">
        <v>262</v>
      </c>
      <c r="H6" s="111">
        <v>11.94</v>
      </c>
      <c r="I6" s="41">
        <v>3128.2799999999997</v>
      </c>
      <c r="J6" s="76" t="s">
        <v>13</v>
      </c>
      <c r="K6" s="41" t="s">
        <v>57</v>
      </c>
      <c r="L6" s="75"/>
      <c r="M6" s="5"/>
      <c r="O6" s="30"/>
    </row>
    <row r="7" spans="2:15" s="4" customFormat="1">
      <c r="B7" s="83" t="s">
        <v>30</v>
      </c>
      <c r="C7" s="82" t="s">
        <v>27</v>
      </c>
      <c r="D7" s="13">
        <v>42880</v>
      </c>
      <c r="E7" s="31" t="s">
        <v>83</v>
      </c>
      <c r="F7" s="31" t="s">
        <v>28</v>
      </c>
      <c r="G7" s="37">
        <v>146</v>
      </c>
      <c r="H7" s="111">
        <v>12.02</v>
      </c>
      <c r="I7" s="41">
        <v>1754.9199999999998</v>
      </c>
      <c r="J7" s="76" t="s">
        <v>13</v>
      </c>
      <c r="K7" s="41" t="s">
        <v>58</v>
      </c>
      <c r="L7" s="75"/>
      <c r="M7" s="5"/>
      <c r="O7" s="30"/>
    </row>
    <row r="8" spans="2:15" s="4" customFormat="1">
      <c r="B8" s="83" t="s">
        <v>30</v>
      </c>
      <c r="C8" s="82" t="s">
        <v>27</v>
      </c>
      <c r="D8" s="13">
        <v>42880</v>
      </c>
      <c r="E8" s="31" t="s">
        <v>84</v>
      </c>
      <c r="F8" s="31" t="s">
        <v>28</v>
      </c>
      <c r="G8" s="37">
        <v>152</v>
      </c>
      <c r="H8" s="111">
        <v>12.03</v>
      </c>
      <c r="I8" s="41">
        <v>1828.56</v>
      </c>
      <c r="J8" s="76" t="s">
        <v>13</v>
      </c>
      <c r="K8" s="41" t="s">
        <v>59</v>
      </c>
      <c r="L8" s="75"/>
      <c r="M8" s="5"/>
      <c r="O8" s="30"/>
    </row>
    <row r="9" spans="2:15" s="4" customFormat="1">
      <c r="B9" s="83" t="s">
        <v>30</v>
      </c>
      <c r="C9" s="82" t="s">
        <v>27</v>
      </c>
      <c r="D9" s="13">
        <v>42880</v>
      </c>
      <c r="E9" s="31" t="s">
        <v>85</v>
      </c>
      <c r="F9" s="31" t="s">
        <v>28</v>
      </c>
      <c r="G9" s="37">
        <v>190</v>
      </c>
      <c r="H9" s="111">
        <v>12.03</v>
      </c>
      <c r="I9" s="41">
        <v>2285.6999999999998</v>
      </c>
      <c r="J9" s="76" t="s">
        <v>13</v>
      </c>
      <c r="K9" s="41" t="s">
        <v>60</v>
      </c>
      <c r="L9" s="75"/>
      <c r="M9" s="5"/>
      <c r="O9" s="30"/>
    </row>
    <row r="10" spans="2:15" s="4" customFormat="1">
      <c r="B10" s="83" t="s">
        <v>30</v>
      </c>
      <c r="C10" s="82" t="s">
        <v>27</v>
      </c>
      <c r="D10" s="13">
        <v>42880</v>
      </c>
      <c r="E10" s="31" t="s">
        <v>86</v>
      </c>
      <c r="F10" s="31" t="s">
        <v>28</v>
      </c>
      <c r="G10" s="37">
        <v>139</v>
      </c>
      <c r="H10" s="111">
        <v>12.02</v>
      </c>
      <c r="I10" s="41">
        <v>1670.78</v>
      </c>
      <c r="J10" s="76" t="s">
        <v>13</v>
      </c>
      <c r="K10" s="41" t="s">
        <v>61</v>
      </c>
      <c r="L10" s="75"/>
      <c r="M10" s="5"/>
      <c r="O10" s="30"/>
    </row>
    <row r="11" spans="2:15" s="4" customFormat="1">
      <c r="B11" s="83" t="s">
        <v>30</v>
      </c>
      <c r="C11" s="82" t="s">
        <v>27</v>
      </c>
      <c r="D11" s="13">
        <v>42880</v>
      </c>
      <c r="E11" s="31" t="s">
        <v>87</v>
      </c>
      <c r="F11" s="31" t="s">
        <v>28</v>
      </c>
      <c r="G11" s="37">
        <v>12</v>
      </c>
      <c r="H11" s="111">
        <v>12.06</v>
      </c>
      <c r="I11" s="41">
        <v>144.72</v>
      </c>
      <c r="J11" s="76" t="s">
        <v>13</v>
      </c>
      <c r="K11" s="41" t="s">
        <v>62</v>
      </c>
      <c r="L11" s="75"/>
      <c r="M11" s="5"/>
      <c r="O11" s="30"/>
    </row>
    <row r="12" spans="2:15" s="4" customFormat="1">
      <c r="B12" s="83" t="s">
        <v>30</v>
      </c>
      <c r="C12" s="82" t="s">
        <v>27</v>
      </c>
      <c r="D12" s="13">
        <v>42880</v>
      </c>
      <c r="E12" s="31" t="s">
        <v>87</v>
      </c>
      <c r="F12" s="31" t="s">
        <v>28</v>
      </c>
      <c r="G12" s="37">
        <v>730</v>
      </c>
      <c r="H12" s="111">
        <v>12.06</v>
      </c>
      <c r="I12" s="41">
        <v>8803.8000000000011</v>
      </c>
      <c r="J12" s="76" t="s">
        <v>13</v>
      </c>
      <c r="K12" s="41" t="s">
        <v>63</v>
      </c>
      <c r="L12" s="75"/>
      <c r="M12" s="5"/>
      <c r="O12" s="30"/>
    </row>
    <row r="13" spans="2:15" s="4" customFormat="1">
      <c r="B13" s="83" t="s">
        <v>30</v>
      </c>
      <c r="C13" s="82" t="s">
        <v>27</v>
      </c>
      <c r="D13" s="13">
        <v>42880</v>
      </c>
      <c r="E13" s="31" t="s">
        <v>87</v>
      </c>
      <c r="F13" s="31" t="s">
        <v>28</v>
      </c>
      <c r="G13" s="37">
        <v>742</v>
      </c>
      <c r="H13" s="111">
        <v>12.06</v>
      </c>
      <c r="I13" s="41">
        <v>8948.52</v>
      </c>
      <c r="J13" s="76" t="s">
        <v>13</v>
      </c>
      <c r="K13" s="41" t="s">
        <v>64</v>
      </c>
      <c r="L13" s="75"/>
      <c r="M13" s="5"/>
      <c r="O13" s="30"/>
    </row>
    <row r="14" spans="2:15" s="4" customFormat="1">
      <c r="B14" s="83" t="s">
        <v>30</v>
      </c>
      <c r="C14" s="82" t="s">
        <v>27</v>
      </c>
      <c r="D14" s="13">
        <v>42880</v>
      </c>
      <c r="E14" s="31" t="s">
        <v>88</v>
      </c>
      <c r="F14" s="31" t="s">
        <v>28</v>
      </c>
      <c r="G14" s="37">
        <v>167</v>
      </c>
      <c r="H14" s="111">
        <v>12.03</v>
      </c>
      <c r="I14" s="41">
        <v>2009.01</v>
      </c>
      <c r="J14" s="76" t="s">
        <v>13</v>
      </c>
      <c r="K14" s="41" t="s">
        <v>65</v>
      </c>
      <c r="L14" s="75"/>
      <c r="M14" s="5"/>
      <c r="O14" s="30"/>
    </row>
    <row r="15" spans="2:15" s="4" customFormat="1">
      <c r="B15" s="83" t="s">
        <v>30</v>
      </c>
      <c r="C15" s="82" t="s">
        <v>27</v>
      </c>
      <c r="D15" s="13">
        <v>42880</v>
      </c>
      <c r="E15" s="31" t="s">
        <v>89</v>
      </c>
      <c r="F15" s="31" t="s">
        <v>28</v>
      </c>
      <c r="G15" s="37">
        <v>276</v>
      </c>
      <c r="H15" s="111">
        <v>12.05</v>
      </c>
      <c r="I15" s="41">
        <v>3325.8</v>
      </c>
      <c r="J15" s="76" t="s">
        <v>13</v>
      </c>
      <c r="K15" s="41" t="s">
        <v>66</v>
      </c>
      <c r="L15" s="75"/>
      <c r="M15" s="5"/>
      <c r="O15" s="30"/>
    </row>
    <row r="16" spans="2:15" s="4" customFormat="1">
      <c r="B16" s="83" t="s">
        <v>30</v>
      </c>
      <c r="C16" s="82" t="s">
        <v>27</v>
      </c>
      <c r="D16" s="13">
        <v>42880</v>
      </c>
      <c r="E16" s="31" t="s">
        <v>90</v>
      </c>
      <c r="F16" s="31" t="s">
        <v>28</v>
      </c>
      <c r="G16" s="37">
        <v>122</v>
      </c>
      <c r="H16" s="111">
        <v>12.05</v>
      </c>
      <c r="I16" s="41">
        <v>1470.1000000000001</v>
      </c>
      <c r="J16" s="76" t="s">
        <v>13</v>
      </c>
      <c r="K16" s="41" t="s">
        <v>67</v>
      </c>
      <c r="L16" s="75"/>
      <c r="M16" s="5"/>
      <c r="O16" s="30"/>
    </row>
    <row r="17" spans="2:15" s="4" customFormat="1">
      <c r="B17" s="83" t="s">
        <v>30</v>
      </c>
      <c r="C17" s="82" t="s">
        <v>27</v>
      </c>
      <c r="D17" s="13">
        <v>42880</v>
      </c>
      <c r="E17" s="31" t="s">
        <v>91</v>
      </c>
      <c r="F17" s="31" t="s">
        <v>28</v>
      </c>
      <c r="G17" s="37">
        <v>2000</v>
      </c>
      <c r="H17" s="111">
        <v>12.036</v>
      </c>
      <c r="I17" s="41">
        <v>24072</v>
      </c>
      <c r="J17" s="76" t="s">
        <v>13</v>
      </c>
      <c r="K17" s="41" t="s">
        <v>68</v>
      </c>
      <c r="L17" s="75"/>
      <c r="M17" s="5"/>
      <c r="O17" s="30"/>
    </row>
    <row r="18" spans="2:15" s="4" customFormat="1">
      <c r="B18" s="83" t="s">
        <v>30</v>
      </c>
      <c r="C18" s="82" t="s">
        <v>27</v>
      </c>
      <c r="D18" s="13">
        <v>42880</v>
      </c>
      <c r="E18" s="31" t="s">
        <v>92</v>
      </c>
      <c r="F18" s="31" t="s">
        <v>28</v>
      </c>
      <c r="G18" s="37">
        <v>240</v>
      </c>
      <c r="H18" s="111">
        <v>12.03</v>
      </c>
      <c r="I18" s="41">
        <v>2887.2</v>
      </c>
      <c r="J18" s="76" t="s">
        <v>13</v>
      </c>
      <c r="K18" s="41" t="s">
        <v>69</v>
      </c>
      <c r="L18" s="75"/>
      <c r="M18" s="5"/>
      <c r="O18" s="30"/>
    </row>
    <row r="19" spans="2:15" s="4" customFormat="1">
      <c r="B19" s="83" t="s">
        <v>30</v>
      </c>
      <c r="C19" s="82" t="s">
        <v>27</v>
      </c>
      <c r="D19" s="13">
        <v>42880</v>
      </c>
      <c r="E19" s="31" t="s">
        <v>93</v>
      </c>
      <c r="F19" s="31" t="s">
        <v>28</v>
      </c>
      <c r="G19" s="37">
        <v>153</v>
      </c>
      <c r="H19" s="111">
        <v>12.03</v>
      </c>
      <c r="I19" s="41">
        <v>1840.59</v>
      </c>
      <c r="J19" s="76" t="s">
        <v>13</v>
      </c>
      <c r="K19" s="41" t="s">
        <v>70</v>
      </c>
      <c r="L19" s="75"/>
      <c r="M19" s="5"/>
      <c r="O19" s="30"/>
    </row>
    <row r="20" spans="2:15" s="4" customFormat="1">
      <c r="B20" s="83" t="s">
        <v>30</v>
      </c>
      <c r="C20" s="82" t="s">
        <v>27</v>
      </c>
      <c r="D20" s="13">
        <v>42880</v>
      </c>
      <c r="E20" s="31" t="s">
        <v>94</v>
      </c>
      <c r="F20" s="31" t="s">
        <v>28</v>
      </c>
      <c r="G20" s="37">
        <v>187</v>
      </c>
      <c r="H20" s="111">
        <v>12.03</v>
      </c>
      <c r="I20" s="41">
        <v>2249.6099999999997</v>
      </c>
      <c r="J20" s="76" t="s">
        <v>13</v>
      </c>
      <c r="K20" s="41" t="s">
        <v>71</v>
      </c>
      <c r="L20" s="75"/>
      <c r="M20" s="5"/>
      <c r="O20" s="30"/>
    </row>
    <row r="21" spans="2:15" s="4" customFormat="1">
      <c r="B21" s="83" t="s">
        <v>30</v>
      </c>
      <c r="C21" s="82" t="s">
        <v>27</v>
      </c>
      <c r="D21" s="13">
        <v>42880</v>
      </c>
      <c r="E21" s="31" t="s">
        <v>95</v>
      </c>
      <c r="F21" s="31" t="s">
        <v>28</v>
      </c>
      <c r="G21" s="37">
        <v>202</v>
      </c>
      <c r="H21" s="111">
        <v>12.05</v>
      </c>
      <c r="I21" s="41">
        <v>2434.1000000000004</v>
      </c>
      <c r="J21" s="76" t="s">
        <v>13</v>
      </c>
      <c r="K21" s="41" t="s">
        <v>72</v>
      </c>
      <c r="L21" s="75"/>
      <c r="M21" s="5"/>
      <c r="O21" s="30"/>
    </row>
    <row r="22" spans="2:15" s="4" customFormat="1">
      <c r="B22" s="83" t="s">
        <v>30</v>
      </c>
      <c r="C22" s="82" t="s">
        <v>27</v>
      </c>
      <c r="D22" s="13">
        <v>42880</v>
      </c>
      <c r="E22" s="31" t="s">
        <v>96</v>
      </c>
      <c r="F22" s="31" t="s">
        <v>28</v>
      </c>
      <c r="G22" s="37">
        <v>835</v>
      </c>
      <c r="H22" s="111">
        <v>12.05</v>
      </c>
      <c r="I22" s="41">
        <v>10061.75</v>
      </c>
      <c r="J22" s="76" t="s">
        <v>13</v>
      </c>
      <c r="K22" s="41" t="s">
        <v>73</v>
      </c>
      <c r="L22" s="75"/>
      <c r="M22" s="5"/>
      <c r="O22" s="30"/>
    </row>
    <row r="23" spans="2:15" s="4" customFormat="1">
      <c r="B23" s="83" t="s">
        <v>30</v>
      </c>
      <c r="C23" s="82" t="s">
        <v>27</v>
      </c>
      <c r="D23" s="13">
        <v>42880</v>
      </c>
      <c r="E23" s="31" t="s">
        <v>97</v>
      </c>
      <c r="F23" s="31" t="s">
        <v>28</v>
      </c>
      <c r="G23" s="37">
        <v>185</v>
      </c>
      <c r="H23" s="111">
        <v>12.05</v>
      </c>
      <c r="I23" s="41">
        <v>2229.25</v>
      </c>
      <c r="J23" s="76" t="s">
        <v>13</v>
      </c>
      <c r="K23" s="41" t="s">
        <v>74</v>
      </c>
      <c r="L23" s="75"/>
      <c r="M23" s="5"/>
      <c r="O23" s="30"/>
    </row>
    <row r="24" spans="2:15" s="4" customFormat="1">
      <c r="B24" s="83" t="s">
        <v>30</v>
      </c>
      <c r="C24" s="82" t="s">
        <v>27</v>
      </c>
      <c r="D24" s="13">
        <v>42880</v>
      </c>
      <c r="E24" s="31" t="s">
        <v>98</v>
      </c>
      <c r="F24" s="31" t="s">
        <v>28</v>
      </c>
      <c r="G24" s="37">
        <v>309</v>
      </c>
      <c r="H24" s="111">
        <v>12.05</v>
      </c>
      <c r="I24" s="41">
        <v>3723.4500000000003</v>
      </c>
      <c r="J24" s="76" t="s">
        <v>13</v>
      </c>
      <c r="K24" s="41" t="s">
        <v>75</v>
      </c>
      <c r="L24" s="75"/>
      <c r="M24" s="5"/>
      <c r="O24" s="30"/>
    </row>
    <row r="25" spans="2:15" s="4" customFormat="1">
      <c r="B25" s="83" t="s">
        <v>30</v>
      </c>
      <c r="C25" s="82" t="s">
        <v>27</v>
      </c>
      <c r="D25" s="13">
        <v>42880</v>
      </c>
      <c r="E25" s="31" t="s">
        <v>99</v>
      </c>
      <c r="F25" s="31" t="s">
        <v>28</v>
      </c>
      <c r="G25" s="37">
        <v>340</v>
      </c>
      <c r="H25" s="111">
        <v>12.05</v>
      </c>
      <c r="I25" s="41">
        <v>4097</v>
      </c>
      <c r="J25" s="76" t="s">
        <v>13</v>
      </c>
      <c r="K25" s="41" t="s">
        <v>76</v>
      </c>
      <c r="L25" s="75"/>
      <c r="M25" s="5"/>
      <c r="O25" s="30"/>
    </row>
    <row r="26" spans="2:15" s="4" customFormat="1">
      <c r="B26" s="83" t="s">
        <v>30</v>
      </c>
      <c r="C26" s="82" t="s">
        <v>27</v>
      </c>
      <c r="D26" s="13">
        <v>42880</v>
      </c>
      <c r="E26" s="31" t="s">
        <v>100</v>
      </c>
      <c r="F26" s="31" t="s">
        <v>28</v>
      </c>
      <c r="G26" s="37">
        <v>149</v>
      </c>
      <c r="H26" s="111">
        <v>12.05</v>
      </c>
      <c r="I26" s="41">
        <v>1795.45</v>
      </c>
      <c r="J26" s="76" t="s">
        <v>13</v>
      </c>
      <c r="K26" s="41" t="s">
        <v>77</v>
      </c>
      <c r="L26" s="75"/>
      <c r="M26" s="5"/>
      <c r="O26" s="30"/>
    </row>
    <row r="27" spans="2:15" s="4" customFormat="1">
      <c r="B27" s="83" t="s">
        <v>30</v>
      </c>
      <c r="C27" s="82" t="s">
        <v>27</v>
      </c>
      <c r="D27" s="13">
        <v>42880</v>
      </c>
      <c r="E27" s="31" t="s">
        <v>101</v>
      </c>
      <c r="F27" s="31" t="s">
        <v>28</v>
      </c>
      <c r="G27" s="37">
        <v>9000</v>
      </c>
      <c r="H27" s="111">
        <v>12.05</v>
      </c>
      <c r="I27" s="41">
        <v>108450</v>
      </c>
      <c r="J27" s="76" t="s">
        <v>13</v>
      </c>
      <c r="K27" s="41" t="s">
        <v>78</v>
      </c>
      <c r="L27" s="75"/>
      <c r="M27" s="5"/>
      <c r="O27" s="30"/>
    </row>
    <row r="28" spans="2:15" s="4" customFormat="1">
      <c r="B28" s="83" t="s">
        <v>30</v>
      </c>
      <c r="C28" s="82" t="s">
        <v>27</v>
      </c>
      <c r="D28" s="13">
        <v>42880</v>
      </c>
      <c r="E28" s="31" t="s">
        <v>102</v>
      </c>
      <c r="F28" s="31" t="s">
        <v>28</v>
      </c>
      <c r="G28" s="37">
        <v>361</v>
      </c>
      <c r="H28" s="111">
        <v>12.06</v>
      </c>
      <c r="I28" s="41">
        <v>4353.66</v>
      </c>
      <c r="J28" s="76" t="s">
        <v>13</v>
      </c>
      <c r="K28" s="41" t="s">
        <v>79</v>
      </c>
      <c r="L28" s="75"/>
      <c r="M28" s="5"/>
      <c r="O28" s="30"/>
    </row>
    <row r="29" spans="2:15" s="4" customFormat="1">
      <c r="B29" s="83" t="s">
        <v>30</v>
      </c>
      <c r="C29" s="82" t="s">
        <v>27</v>
      </c>
      <c r="D29" s="13">
        <v>42880</v>
      </c>
      <c r="E29" s="31" t="s">
        <v>103</v>
      </c>
      <c r="F29" s="31" t="s">
        <v>28</v>
      </c>
      <c r="G29" s="37">
        <v>119</v>
      </c>
      <c r="H29" s="111">
        <v>12.06</v>
      </c>
      <c r="I29" s="41">
        <v>1435.14</v>
      </c>
      <c r="J29" s="76" t="s">
        <v>13</v>
      </c>
      <c r="K29" s="41" t="s">
        <v>80</v>
      </c>
      <c r="L29" s="75"/>
      <c r="M29" s="5"/>
      <c r="O29" s="30"/>
    </row>
    <row r="30" spans="2:15" s="4" customFormat="1">
      <c r="B30" s="83" t="s">
        <v>30</v>
      </c>
      <c r="C30" s="82" t="s">
        <v>27</v>
      </c>
      <c r="D30" s="13">
        <v>42880</v>
      </c>
      <c r="E30" s="31" t="s">
        <v>104</v>
      </c>
      <c r="F30" s="31" t="s">
        <v>28</v>
      </c>
      <c r="G30" s="37">
        <v>2000</v>
      </c>
      <c r="H30" s="111">
        <v>12.04</v>
      </c>
      <c r="I30" s="41">
        <v>24080</v>
      </c>
      <c r="J30" s="76" t="s">
        <v>13</v>
      </c>
      <c r="K30" s="41" t="s">
        <v>81</v>
      </c>
      <c r="L30" s="75"/>
      <c r="M30" s="5"/>
      <c r="O30" s="30"/>
    </row>
    <row r="31" spans="2:15" s="4" customFormat="1">
      <c r="B31" s="83" t="s">
        <v>30</v>
      </c>
      <c r="C31" s="82" t="s">
        <v>27</v>
      </c>
      <c r="D31" s="13">
        <v>42881</v>
      </c>
      <c r="E31" s="31" t="s">
        <v>111</v>
      </c>
      <c r="F31" s="31" t="s">
        <v>28</v>
      </c>
      <c r="G31" s="37">
        <v>950</v>
      </c>
      <c r="H31" s="111">
        <v>12.08</v>
      </c>
      <c r="I31" s="41">
        <v>11476</v>
      </c>
      <c r="J31" s="76" t="s">
        <v>13</v>
      </c>
      <c r="K31" s="41" t="s">
        <v>105</v>
      </c>
      <c r="L31" s="75"/>
      <c r="M31" s="5"/>
      <c r="O31" s="30"/>
    </row>
    <row r="32" spans="2:15" s="4" customFormat="1">
      <c r="B32" s="83" t="s">
        <v>30</v>
      </c>
      <c r="C32" s="82" t="s">
        <v>27</v>
      </c>
      <c r="D32" s="13">
        <v>42881</v>
      </c>
      <c r="E32" s="31" t="s">
        <v>112</v>
      </c>
      <c r="F32" s="31" t="s">
        <v>28</v>
      </c>
      <c r="G32" s="37">
        <v>228</v>
      </c>
      <c r="H32" s="111">
        <v>12.1</v>
      </c>
      <c r="I32" s="41">
        <v>2758.7999999999997</v>
      </c>
      <c r="J32" s="76" t="s">
        <v>13</v>
      </c>
      <c r="K32" s="41" t="s">
        <v>106</v>
      </c>
      <c r="L32" s="75"/>
      <c r="M32" s="5"/>
      <c r="O32" s="30"/>
    </row>
    <row r="33" spans="2:15" s="4" customFormat="1">
      <c r="B33" s="83" t="s">
        <v>30</v>
      </c>
      <c r="C33" s="82" t="s">
        <v>27</v>
      </c>
      <c r="D33" s="13">
        <v>42881</v>
      </c>
      <c r="E33" s="31" t="s">
        <v>113</v>
      </c>
      <c r="F33" s="31" t="s">
        <v>28</v>
      </c>
      <c r="G33" s="37">
        <v>422</v>
      </c>
      <c r="H33" s="111">
        <v>12.12</v>
      </c>
      <c r="I33" s="41">
        <v>5114.6399999999994</v>
      </c>
      <c r="J33" s="76" t="s">
        <v>13</v>
      </c>
      <c r="K33" s="41" t="s">
        <v>107</v>
      </c>
      <c r="L33" s="75"/>
      <c r="M33" s="5"/>
      <c r="O33" s="30"/>
    </row>
    <row r="34" spans="2:15" s="4" customFormat="1">
      <c r="B34" s="83" t="s">
        <v>30</v>
      </c>
      <c r="C34" s="82" t="s">
        <v>27</v>
      </c>
      <c r="D34" s="13">
        <v>42881</v>
      </c>
      <c r="E34" s="31" t="s">
        <v>114</v>
      </c>
      <c r="F34" s="31" t="s">
        <v>28</v>
      </c>
      <c r="G34" s="37">
        <v>148</v>
      </c>
      <c r="H34" s="111">
        <v>12.12</v>
      </c>
      <c r="I34" s="41">
        <v>1793.76</v>
      </c>
      <c r="J34" s="76" t="s">
        <v>13</v>
      </c>
      <c r="K34" s="41" t="s">
        <v>108</v>
      </c>
      <c r="L34" s="75"/>
      <c r="M34" s="5"/>
      <c r="O34" s="30"/>
    </row>
    <row r="35" spans="2:15" s="4" customFormat="1">
      <c r="B35" s="83" t="s">
        <v>30</v>
      </c>
      <c r="C35" s="82" t="s">
        <v>27</v>
      </c>
      <c r="D35" s="13">
        <v>42881</v>
      </c>
      <c r="E35" s="31" t="s">
        <v>115</v>
      </c>
      <c r="F35" s="31" t="s">
        <v>28</v>
      </c>
      <c r="G35" s="37">
        <v>133</v>
      </c>
      <c r="H35" s="111">
        <v>12.14</v>
      </c>
      <c r="I35" s="41">
        <v>1614.6200000000001</v>
      </c>
      <c r="J35" s="76" t="s">
        <v>13</v>
      </c>
      <c r="K35" s="41" t="s">
        <v>109</v>
      </c>
      <c r="L35" s="75"/>
      <c r="M35" s="5"/>
      <c r="O35" s="30"/>
    </row>
    <row r="36" spans="2:15" s="4" customFormat="1">
      <c r="B36" s="83" t="s">
        <v>30</v>
      </c>
      <c r="C36" s="82" t="s">
        <v>27</v>
      </c>
      <c r="D36" s="13">
        <v>42881</v>
      </c>
      <c r="E36" s="31" t="s">
        <v>116</v>
      </c>
      <c r="F36" s="31" t="s">
        <v>28</v>
      </c>
      <c r="G36" s="37">
        <v>9000</v>
      </c>
      <c r="H36" s="111">
        <v>12.13674</v>
      </c>
      <c r="I36" s="41">
        <v>109230.66</v>
      </c>
      <c r="J36" s="76" t="s">
        <v>13</v>
      </c>
      <c r="K36" s="41" t="s">
        <v>110</v>
      </c>
      <c r="L36" s="75"/>
      <c r="M36" s="5"/>
      <c r="O36" s="30"/>
    </row>
    <row r="37" spans="2:15" s="4" customFormat="1">
      <c r="B37" s="83" t="s">
        <v>30</v>
      </c>
      <c r="C37" s="82" t="s">
        <v>27</v>
      </c>
      <c r="D37" s="13">
        <v>42885</v>
      </c>
      <c r="E37" s="31" t="s">
        <v>160</v>
      </c>
      <c r="F37" s="31" t="s">
        <v>28</v>
      </c>
      <c r="G37" s="37">
        <v>57</v>
      </c>
      <c r="H37" s="111">
        <v>12.09</v>
      </c>
      <c r="I37" s="41">
        <v>689.13</v>
      </c>
      <c r="J37" s="76" t="s">
        <v>13</v>
      </c>
      <c r="K37" s="41" t="s">
        <v>117</v>
      </c>
      <c r="L37" s="75"/>
      <c r="M37" s="5"/>
      <c r="O37" s="30"/>
    </row>
    <row r="38" spans="2:15" s="4" customFormat="1">
      <c r="B38" s="83" t="s">
        <v>30</v>
      </c>
      <c r="C38" s="82" t="s">
        <v>27</v>
      </c>
      <c r="D38" s="13">
        <v>42885</v>
      </c>
      <c r="E38" s="31" t="s">
        <v>160</v>
      </c>
      <c r="F38" s="31" t="s">
        <v>28</v>
      </c>
      <c r="G38" s="37">
        <v>111</v>
      </c>
      <c r="H38" s="111">
        <v>12.09</v>
      </c>
      <c r="I38" s="41">
        <v>1341.99</v>
      </c>
      <c r="J38" s="76" t="s">
        <v>13</v>
      </c>
      <c r="K38" s="41" t="s">
        <v>118</v>
      </c>
      <c r="L38" s="75"/>
      <c r="M38" s="5"/>
      <c r="O38" s="30"/>
    </row>
    <row r="39" spans="2:15" s="4" customFormat="1">
      <c r="B39" s="83" t="s">
        <v>30</v>
      </c>
      <c r="C39" s="82" t="s">
        <v>27</v>
      </c>
      <c r="D39" s="13">
        <v>42885</v>
      </c>
      <c r="E39" s="31" t="s">
        <v>160</v>
      </c>
      <c r="F39" s="31" t="s">
        <v>28</v>
      </c>
      <c r="G39" s="37">
        <v>204</v>
      </c>
      <c r="H39" s="111">
        <v>12.09</v>
      </c>
      <c r="I39" s="41">
        <v>2466.36</v>
      </c>
      <c r="J39" s="76" t="s">
        <v>13</v>
      </c>
      <c r="K39" s="41" t="s">
        <v>119</v>
      </c>
      <c r="L39" s="75"/>
      <c r="M39" s="5"/>
      <c r="O39" s="30"/>
    </row>
    <row r="40" spans="2:15" s="4" customFormat="1">
      <c r="B40" s="83" t="s">
        <v>30</v>
      </c>
      <c r="C40" s="82" t="s">
        <v>27</v>
      </c>
      <c r="D40" s="13">
        <v>42885</v>
      </c>
      <c r="E40" s="31" t="s">
        <v>161</v>
      </c>
      <c r="F40" s="31" t="s">
        <v>28</v>
      </c>
      <c r="G40" s="37">
        <v>278</v>
      </c>
      <c r="H40" s="111">
        <v>12.09</v>
      </c>
      <c r="I40" s="41">
        <v>3361.02</v>
      </c>
      <c r="J40" s="76" t="s">
        <v>13</v>
      </c>
      <c r="K40" s="41" t="s">
        <v>120</v>
      </c>
      <c r="L40" s="75"/>
      <c r="M40" s="5"/>
      <c r="O40" s="30"/>
    </row>
    <row r="41" spans="2:15" s="4" customFormat="1">
      <c r="B41" s="83" t="s">
        <v>30</v>
      </c>
      <c r="C41" s="82" t="s">
        <v>27</v>
      </c>
      <c r="D41" s="13">
        <v>42885</v>
      </c>
      <c r="E41" s="31" t="s">
        <v>162</v>
      </c>
      <c r="F41" s="31" t="s">
        <v>28</v>
      </c>
      <c r="G41" s="37">
        <v>439</v>
      </c>
      <c r="H41" s="111">
        <v>12.12</v>
      </c>
      <c r="I41" s="41">
        <v>5320.6799999999994</v>
      </c>
      <c r="J41" s="76" t="s">
        <v>13</v>
      </c>
      <c r="K41" s="41" t="s">
        <v>121</v>
      </c>
      <c r="L41" s="75"/>
      <c r="M41" s="5"/>
      <c r="O41" s="30"/>
    </row>
    <row r="42" spans="2:15" s="4" customFormat="1">
      <c r="B42" s="83" t="s">
        <v>30</v>
      </c>
      <c r="C42" s="82" t="s">
        <v>27</v>
      </c>
      <c r="D42" s="13">
        <v>42885</v>
      </c>
      <c r="E42" s="31" t="s">
        <v>162</v>
      </c>
      <c r="F42" s="31" t="s">
        <v>28</v>
      </c>
      <c r="G42" s="37">
        <v>439</v>
      </c>
      <c r="H42" s="111">
        <v>12.12</v>
      </c>
      <c r="I42" s="41">
        <v>5320.6799999999994</v>
      </c>
      <c r="J42" s="76" t="s">
        <v>13</v>
      </c>
      <c r="K42" s="41" t="s">
        <v>122</v>
      </c>
      <c r="L42" s="75"/>
      <c r="M42" s="5"/>
      <c r="O42" s="30"/>
    </row>
    <row r="43" spans="2:15" s="4" customFormat="1">
      <c r="B43" s="83" t="s">
        <v>30</v>
      </c>
      <c r="C43" s="82" t="s">
        <v>27</v>
      </c>
      <c r="D43" s="13">
        <v>42885</v>
      </c>
      <c r="E43" s="31" t="s">
        <v>163</v>
      </c>
      <c r="F43" s="31" t="s">
        <v>28</v>
      </c>
      <c r="G43" s="37">
        <v>500</v>
      </c>
      <c r="H43" s="111">
        <v>12.1</v>
      </c>
      <c r="I43" s="41">
        <v>6050</v>
      </c>
      <c r="J43" s="76" t="s">
        <v>13</v>
      </c>
      <c r="K43" s="41" t="s">
        <v>123</v>
      </c>
      <c r="L43" s="75"/>
      <c r="M43" s="5"/>
      <c r="O43" s="30"/>
    </row>
    <row r="44" spans="2:15" s="4" customFormat="1">
      <c r="B44" s="83" t="s">
        <v>30</v>
      </c>
      <c r="C44" s="82" t="s">
        <v>27</v>
      </c>
      <c r="D44" s="13">
        <v>42885</v>
      </c>
      <c r="E44" s="31" t="s">
        <v>164</v>
      </c>
      <c r="F44" s="31" t="s">
        <v>28</v>
      </c>
      <c r="G44" s="37">
        <v>188</v>
      </c>
      <c r="H44" s="111">
        <v>12.1</v>
      </c>
      <c r="I44" s="41">
        <v>2274.7999999999997</v>
      </c>
      <c r="J44" s="76" t="s">
        <v>13</v>
      </c>
      <c r="K44" s="41" t="s">
        <v>124</v>
      </c>
      <c r="L44" s="75"/>
      <c r="M44" s="5"/>
      <c r="O44" s="30"/>
    </row>
    <row r="45" spans="2:15" s="4" customFormat="1">
      <c r="B45" s="83" t="s">
        <v>30</v>
      </c>
      <c r="C45" s="82" t="s">
        <v>27</v>
      </c>
      <c r="D45" s="13">
        <v>42885</v>
      </c>
      <c r="E45" s="31" t="s">
        <v>165</v>
      </c>
      <c r="F45" s="31" t="s">
        <v>28</v>
      </c>
      <c r="G45" s="37">
        <v>878</v>
      </c>
      <c r="H45" s="111">
        <v>12.1</v>
      </c>
      <c r="I45" s="41">
        <v>10623.8</v>
      </c>
      <c r="J45" s="76" t="s">
        <v>13</v>
      </c>
      <c r="K45" s="41" t="s">
        <v>125</v>
      </c>
      <c r="L45" s="75"/>
      <c r="M45" s="5"/>
      <c r="O45" s="30"/>
    </row>
    <row r="46" spans="2:15" s="4" customFormat="1">
      <c r="B46" s="83" t="s">
        <v>30</v>
      </c>
      <c r="C46" s="82" t="s">
        <v>27</v>
      </c>
      <c r="D46" s="13">
        <v>42885</v>
      </c>
      <c r="E46" s="31" t="s">
        <v>165</v>
      </c>
      <c r="F46" s="31" t="s">
        <v>28</v>
      </c>
      <c r="G46" s="37">
        <v>218</v>
      </c>
      <c r="H46" s="111">
        <v>12.1</v>
      </c>
      <c r="I46" s="41">
        <v>2637.7999999999997</v>
      </c>
      <c r="J46" s="76" t="s">
        <v>13</v>
      </c>
      <c r="K46" s="41" t="s">
        <v>126</v>
      </c>
      <c r="L46" s="75"/>
      <c r="M46" s="5"/>
      <c r="O46" s="30"/>
    </row>
    <row r="47" spans="2:15" s="4" customFormat="1">
      <c r="B47" s="83" t="s">
        <v>30</v>
      </c>
      <c r="C47" s="82" t="s">
        <v>27</v>
      </c>
      <c r="D47" s="13">
        <v>42885</v>
      </c>
      <c r="E47" s="31" t="s">
        <v>166</v>
      </c>
      <c r="F47" s="31" t="s">
        <v>28</v>
      </c>
      <c r="G47" s="37">
        <v>364</v>
      </c>
      <c r="H47" s="111">
        <v>12.1</v>
      </c>
      <c r="I47" s="41">
        <v>4404.3999999999996</v>
      </c>
      <c r="J47" s="76" t="s">
        <v>13</v>
      </c>
      <c r="K47" s="41" t="s">
        <v>127</v>
      </c>
      <c r="L47" s="75"/>
      <c r="M47" s="5"/>
      <c r="O47" s="30"/>
    </row>
    <row r="48" spans="2:15" s="4" customFormat="1">
      <c r="B48" s="83" t="s">
        <v>30</v>
      </c>
      <c r="C48" s="82" t="s">
        <v>27</v>
      </c>
      <c r="D48" s="13">
        <v>42885</v>
      </c>
      <c r="E48" s="31" t="s">
        <v>167</v>
      </c>
      <c r="F48" s="31" t="s">
        <v>28</v>
      </c>
      <c r="G48" s="37">
        <v>459</v>
      </c>
      <c r="H48" s="111">
        <v>12.12</v>
      </c>
      <c r="I48" s="41">
        <v>5563.08</v>
      </c>
      <c r="J48" s="76" t="s">
        <v>13</v>
      </c>
      <c r="K48" s="41" t="s">
        <v>128</v>
      </c>
      <c r="L48" s="75"/>
      <c r="M48" s="5"/>
      <c r="O48" s="30"/>
    </row>
    <row r="49" spans="2:15" s="4" customFormat="1">
      <c r="B49" s="83" t="s">
        <v>30</v>
      </c>
      <c r="C49" s="82" t="s">
        <v>27</v>
      </c>
      <c r="D49" s="13">
        <v>42885</v>
      </c>
      <c r="E49" s="31" t="s">
        <v>167</v>
      </c>
      <c r="F49" s="31" t="s">
        <v>28</v>
      </c>
      <c r="G49" s="37">
        <v>459</v>
      </c>
      <c r="H49" s="111">
        <v>12.12</v>
      </c>
      <c r="I49" s="41">
        <v>5563.08</v>
      </c>
      <c r="J49" s="76" t="s">
        <v>13</v>
      </c>
      <c r="K49" s="41" t="s">
        <v>129</v>
      </c>
      <c r="L49" s="75"/>
      <c r="M49" s="5"/>
      <c r="O49" s="30"/>
    </row>
    <row r="50" spans="2:15" s="4" customFormat="1">
      <c r="B50" s="83" t="s">
        <v>30</v>
      </c>
      <c r="C50" s="82" t="s">
        <v>27</v>
      </c>
      <c r="D50" s="13">
        <v>42885</v>
      </c>
      <c r="E50" s="31" t="s">
        <v>168</v>
      </c>
      <c r="F50" s="31" t="s">
        <v>28</v>
      </c>
      <c r="G50" s="37">
        <v>190</v>
      </c>
      <c r="H50" s="111">
        <v>12.12</v>
      </c>
      <c r="I50" s="41">
        <v>2302.7999999999997</v>
      </c>
      <c r="J50" s="76" t="s">
        <v>13</v>
      </c>
      <c r="K50" s="41" t="s">
        <v>130</v>
      </c>
      <c r="L50" s="75"/>
      <c r="M50" s="5"/>
      <c r="O50" s="30"/>
    </row>
    <row r="51" spans="2:15" s="4" customFormat="1">
      <c r="B51" s="83" t="s">
        <v>30</v>
      </c>
      <c r="C51" s="82" t="s">
        <v>27</v>
      </c>
      <c r="D51" s="13">
        <v>42885</v>
      </c>
      <c r="E51" s="31" t="s">
        <v>169</v>
      </c>
      <c r="F51" s="31" t="s">
        <v>28</v>
      </c>
      <c r="G51" s="37">
        <v>116</v>
      </c>
      <c r="H51" s="111">
        <v>12.12</v>
      </c>
      <c r="I51" s="41">
        <v>1405.9199999999998</v>
      </c>
      <c r="J51" s="76" t="s">
        <v>13</v>
      </c>
      <c r="K51" s="41" t="s">
        <v>131</v>
      </c>
      <c r="L51" s="75"/>
      <c r="M51" s="5"/>
      <c r="O51" s="30"/>
    </row>
    <row r="52" spans="2:15" s="4" customFormat="1">
      <c r="B52" s="83" t="s">
        <v>30</v>
      </c>
      <c r="C52" s="82" t="s">
        <v>27</v>
      </c>
      <c r="D52" s="13">
        <v>42885</v>
      </c>
      <c r="E52" s="31" t="s">
        <v>170</v>
      </c>
      <c r="F52" s="31" t="s">
        <v>28</v>
      </c>
      <c r="G52" s="37">
        <v>231</v>
      </c>
      <c r="H52" s="111">
        <v>12.12</v>
      </c>
      <c r="I52" s="41">
        <v>2799.72</v>
      </c>
      <c r="J52" s="76" t="s">
        <v>13</v>
      </c>
      <c r="K52" s="41" t="s">
        <v>132</v>
      </c>
      <c r="L52" s="75"/>
      <c r="M52" s="5"/>
      <c r="O52" s="30"/>
    </row>
    <row r="53" spans="2:15" s="4" customFormat="1">
      <c r="B53" s="83" t="s">
        <v>30</v>
      </c>
      <c r="C53" s="82" t="s">
        <v>27</v>
      </c>
      <c r="D53" s="13">
        <v>42885</v>
      </c>
      <c r="E53" s="31" t="s">
        <v>170</v>
      </c>
      <c r="F53" s="31" t="s">
        <v>28</v>
      </c>
      <c r="G53" s="37">
        <v>99</v>
      </c>
      <c r="H53" s="111">
        <v>12.12</v>
      </c>
      <c r="I53" s="41">
        <v>1199.8799999999999</v>
      </c>
      <c r="J53" s="76" t="s">
        <v>13</v>
      </c>
      <c r="K53" s="41" t="s">
        <v>133</v>
      </c>
      <c r="L53" s="75"/>
      <c r="M53" s="5"/>
      <c r="O53" s="30"/>
    </row>
    <row r="54" spans="2:15" s="4" customFormat="1">
      <c r="B54" s="83" t="s">
        <v>30</v>
      </c>
      <c r="C54" s="82" t="s">
        <v>27</v>
      </c>
      <c r="D54" s="13">
        <v>42885</v>
      </c>
      <c r="E54" s="31" t="s">
        <v>170</v>
      </c>
      <c r="F54" s="31" t="s">
        <v>28</v>
      </c>
      <c r="G54" s="37">
        <v>106</v>
      </c>
      <c r="H54" s="111">
        <v>12.12</v>
      </c>
      <c r="I54" s="41">
        <v>1284.72</v>
      </c>
      <c r="J54" s="76" t="s">
        <v>13</v>
      </c>
      <c r="K54" s="41" t="s">
        <v>134</v>
      </c>
      <c r="L54" s="75"/>
      <c r="M54" s="5"/>
      <c r="O54" s="30"/>
    </row>
    <row r="55" spans="2:15" s="4" customFormat="1">
      <c r="B55" s="83" t="s">
        <v>30</v>
      </c>
      <c r="C55" s="82" t="s">
        <v>27</v>
      </c>
      <c r="D55" s="13">
        <v>42885</v>
      </c>
      <c r="E55" s="31" t="s">
        <v>171</v>
      </c>
      <c r="F55" s="31" t="s">
        <v>28</v>
      </c>
      <c r="G55" s="37">
        <v>330</v>
      </c>
      <c r="H55" s="111">
        <v>12.12</v>
      </c>
      <c r="I55" s="41">
        <v>3999.6</v>
      </c>
      <c r="J55" s="76" t="s">
        <v>13</v>
      </c>
      <c r="K55" s="41" t="s">
        <v>135</v>
      </c>
      <c r="L55" s="75"/>
      <c r="M55" s="5"/>
      <c r="O55" s="30"/>
    </row>
    <row r="56" spans="2:15" s="4" customFormat="1">
      <c r="B56" s="83" t="s">
        <v>30</v>
      </c>
      <c r="C56" s="82" t="s">
        <v>27</v>
      </c>
      <c r="D56" s="13">
        <v>42885</v>
      </c>
      <c r="E56" s="31" t="s">
        <v>172</v>
      </c>
      <c r="F56" s="31" t="s">
        <v>28</v>
      </c>
      <c r="G56" s="37">
        <v>1000</v>
      </c>
      <c r="H56" s="111">
        <v>12.11</v>
      </c>
      <c r="I56" s="41">
        <v>12110</v>
      </c>
      <c r="J56" s="76" t="s">
        <v>13</v>
      </c>
      <c r="K56" s="41" t="s">
        <v>136</v>
      </c>
      <c r="L56" s="75"/>
      <c r="M56" s="5"/>
      <c r="O56" s="30"/>
    </row>
    <row r="57" spans="2:15" s="4" customFormat="1">
      <c r="B57" s="83" t="s">
        <v>30</v>
      </c>
      <c r="C57" s="82" t="s">
        <v>27</v>
      </c>
      <c r="D57" s="13">
        <v>42885</v>
      </c>
      <c r="E57" s="31" t="s">
        <v>173</v>
      </c>
      <c r="F57" s="31" t="s">
        <v>28</v>
      </c>
      <c r="G57" s="37">
        <v>425</v>
      </c>
      <c r="H57" s="111">
        <v>12.1</v>
      </c>
      <c r="I57" s="41">
        <v>5142.5</v>
      </c>
      <c r="J57" s="76" t="s">
        <v>13</v>
      </c>
      <c r="K57" s="41" t="s">
        <v>137</v>
      </c>
      <c r="L57" s="75"/>
      <c r="M57" s="5"/>
      <c r="O57" s="30"/>
    </row>
    <row r="58" spans="2:15" s="4" customFormat="1">
      <c r="B58" s="83" t="s">
        <v>30</v>
      </c>
      <c r="C58" s="82" t="s">
        <v>27</v>
      </c>
      <c r="D58" s="13">
        <v>42885</v>
      </c>
      <c r="E58" s="31" t="s">
        <v>173</v>
      </c>
      <c r="F58" s="31" t="s">
        <v>28</v>
      </c>
      <c r="G58" s="37">
        <v>130</v>
      </c>
      <c r="H58" s="111">
        <v>12.1</v>
      </c>
      <c r="I58" s="41">
        <v>1573</v>
      </c>
      <c r="J58" s="76" t="s">
        <v>13</v>
      </c>
      <c r="K58" s="41" t="s">
        <v>138</v>
      </c>
      <c r="L58" s="75"/>
      <c r="M58" s="5"/>
      <c r="O58" s="30"/>
    </row>
    <row r="59" spans="2:15" s="4" customFormat="1">
      <c r="B59" s="83" t="s">
        <v>30</v>
      </c>
      <c r="C59" s="82" t="s">
        <v>27</v>
      </c>
      <c r="D59" s="13">
        <v>42885</v>
      </c>
      <c r="E59" s="31" t="s">
        <v>174</v>
      </c>
      <c r="F59" s="31" t="s">
        <v>28</v>
      </c>
      <c r="G59" s="37">
        <v>441</v>
      </c>
      <c r="H59" s="111">
        <v>12.11</v>
      </c>
      <c r="I59" s="41">
        <v>5340.5099999999993</v>
      </c>
      <c r="J59" s="76" t="s">
        <v>13</v>
      </c>
      <c r="K59" s="41" t="s">
        <v>140</v>
      </c>
      <c r="L59" s="75"/>
      <c r="M59" s="5"/>
      <c r="O59" s="30"/>
    </row>
    <row r="60" spans="2:15" s="4" customFormat="1">
      <c r="B60" s="83" t="s">
        <v>30</v>
      </c>
      <c r="C60" s="82" t="s">
        <v>27</v>
      </c>
      <c r="D60" s="13">
        <v>42885</v>
      </c>
      <c r="E60" s="31" t="s">
        <v>174</v>
      </c>
      <c r="F60" s="31" t="s">
        <v>28</v>
      </c>
      <c r="G60" s="37">
        <v>39</v>
      </c>
      <c r="H60" s="111">
        <v>12.11</v>
      </c>
      <c r="I60" s="41">
        <v>472.28999999999996</v>
      </c>
      <c r="J60" s="76" t="s">
        <v>13</v>
      </c>
      <c r="K60" s="41" t="s">
        <v>139</v>
      </c>
      <c r="L60" s="75"/>
      <c r="M60" s="5"/>
      <c r="O60" s="30"/>
    </row>
    <row r="61" spans="2:15" s="4" customFormat="1">
      <c r="B61" s="83" t="s">
        <v>30</v>
      </c>
      <c r="C61" s="82" t="s">
        <v>27</v>
      </c>
      <c r="D61" s="13">
        <v>42885</v>
      </c>
      <c r="E61" s="31" t="s">
        <v>175</v>
      </c>
      <c r="F61" s="31" t="s">
        <v>28</v>
      </c>
      <c r="G61" s="37">
        <v>143</v>
      </c>
      <c r="H61" s="111">
        <v>12.11</v>
      </c>
      <c r="I61" s="41">
        <v>1731.73</v>
      </c>
      <c r="J61" s="76" t="s">
        <v>13</v>
      </c>
      <c r="K61" s="41" t="s">
        <v>141</v>
      </c>
      <c r="L61" s="75"/>
      <c r="M61" s="5"/>
      <c r="O61" s="30"/>
    </row>
    <row r="62" spans="2:15" s="4" customFormat="1">
      <c r="B62" s="83" t="s">
        <v>30</v>
      </c>
      <c r="C62" s="82" t="s">
        <v>27</v>
      </c>
      <c r="D62" s="13">
        <v>42885</v>
      </c>
      <c r="E62" s="31" t="s">
        <v>176</v>
      </c>
      <c r="F62" s="31" t="s">
        <v>28</v>
      </c>
      <c r="G62" s="37">
        <v>493</v>
      </c>
      <c r="H62" s="111">
        <v>12.11</v>
      </c>
      <c r="I62" s="41">
        <v>5970.23</v>
      </c>
      <c r="J62" s="76" t="s">
        <v>13</v>
      </c>
      <c r="K62" s="41" t="s">
        <v>142</v>
      </c>
      <c r="L62" s="75"/>
      <c r="M62" s="5"/>
      <c r="O62" s="30"/>
    </row>
    <row r="63" spans="2:15" s="4" customFormat="1">
      <c r="B63" s="83" t="s">
        <v>30</v>
      </c>
      <c r="C63" s="82" t="s">
        <v>27</v>
      </c>
      <c r="D63" s="13">
        <v>42885</v>
      </c>
      <c r="E63" s="31" t="s">
        <v>177</v>
      </c>
      <c r="F63" s="31" t="s">
        <v>28</v>
      </c>
      <c r="G63" s="37">
        <v>129</v>
      </c>
      <c r="H63" s="111">
        <v>12.11</v>
      </c>
      <c r="I63" s="41">
        <v>1562.1899999999998</v>
      </c>
      <c r="J63" s="76" t="s">
        <v>13</v>
      </c>
      <c r="K63" s="41" t="s">
        <v>143</v>
      </c>
      <c r="L63" s="75"/>
      <c r="M63" s="5"/>
      <c r="O63" s="30"/>
    </row>
    <row r="64" spans="2:15" s="4" customFormat="1">
      <c r="B64" s="83" t="s">
        <v>30</v>
      </c>
      <c r="C64" s="82" t="s">
        <v>27</v>
      </c>
      <c r="D64" s="13">
        <v>42885</v>
      </c>
      <c r="E64" s="31" t="s">
        <v>178</v>
      </c>
      <c r="F64" s="31" t="s">
        <v>28</v>
      </c>
      <c r="G64" s="37">
        <v>249</v>
      </c>
      <c r="H64" s="111">
        <v>12.09</v>
      </c>
      <c r="I64" s="41">
        <v>3010.41</v>
      </c>
      <c r="J64" s="76" t="s">
        <v>13</v>
      </c>
      <c r="K64" s="41" t="s">
        <v>144</v>
      </c>
      <c r="L64" s="75"/>
      <c r="M64" s="5"/>
      <c r="O64" s="30"/>
    </row>
    <row r="65" spans="2:15" s="4" customFormat="1">
      <c r="B65" s="83" t="s">
        <v>30</v>
      </c>
      <c r="C65" s="82" t="s">
        <v>27</v>
      </c>
      <c r="D65" s="13">
        <v>42885</v>
      </c>
      <c r="E65" s="31" t="s">
        <v>179</v>
      </c>
      <c r="F65" s="31" t="s">
        <v>28</v>
      </c>
      <c r="G65" s="37">
        <v>297</v>
      </c>
      <c r="H65" s="111">
        <v>12.09</v>
      </c>
      <c r="I65" s="41">
        <v>3590.73</v>
      </c>
      <c r="J65" s="76" t="s">
        <v>13</v>
      </c>
      <c r="K65" s="41" t="s">
        <v>145</v>
      </c>
      <c r="L65" s="75"/>
      <c r="M65" s="5"/>
      <c r="O65" s="30"/>
    </row>
    <row r="66" spans="2:15" s="4" customFormat="1">
      <c r="B66" s="83" t="s">
        <v>30</v>
      </c>
      <c r="C66" s="82" t="s">
        <v>27</v>
      </c>
      <c r="D66" s="13">
        <v>42885</v>
      </c>
      <c r="E66" s="31" t="s">
        <v>180</v>
      </c>
      <c r="F66" s="31" t="s">
        <v>28</v>
      </c>
      <c r="G66" s="37">
        <v>194</v>
      </c>
      <c r="H66" s="111">
        <v>12.09</v>
      </c>
      <c r="I66" s="41">
        <v>2345.46</v>
      </c>
      <c r="J66" s="76" t="s">
        <v>13</v>
      </c>
      <c r="K66" s="41" t="s">
        <v>146</v>
      </c>
      <c r="L66" s="75"/>
      <c r="M66" s="5"/>
      <c r="O66" s="30"/>
    </row>
    <row r="67" spans="2:15" s="4" customFormat="1">
      <c r="B67" s="83" t="s">
        <v>30</v>
      </c>
      <c r="C67" s="82" t="s">
        <v>27</v>
      </c>
      <c r="D67" s="13">
        <v>42885</v>
      </c>
      <c r="E67" s="31" t="s">
        <v>181</v>
      </c>
      <c r="F67" s="31" t="s">
        <v>28</v>
      </c>
      <c r="G67" s="37">
        <v>166</v>
      </c>
      <c r="H67" s="111">
        <v>12.09</v>
      </c>
      <c r="I67" s="41">
        <v>2006.94</v>
      </c>
      <c r="J67" s="76" t="s">
        <v>13</v>
      </c>
      <c r="K67" s="41" t="s">
        <v>147</v>
      </c>
      <c r="L67" s="75"/>
      <c r="M67" s="5"/>
      <c r="O67" s="30"/>
    </row>
    <row r="68" spans="2:15" s="4" customFormat="1">
      <c r="B68" s="83" t="s">
        <v>30</v>
      </c>
      <c r="C68" s="82" t="s">
        <v>27</v>
      </c>
      <c r="D68" s="13">
        <v>42885</v>
      </c>
      <c r="E68" s="31" t="s">
        <v>182</v>
      </c>
      <c r="F68" s="31" t="s">
        <v>28</v>
      </c>
      <c r="G68" s="37">
        <v>151</v>
      </c>
      <c r="H68" s="111">
        <v>12.09</v>
      </c>
      <c r="I68" s="41">
        <v>1825.59</v>
      </c>
      <c r="J68" s="76" t="s">
        <v>13</v>
      </c>
      <c r="K68" s="41" t="s">
        <v>148</v>
      </c>
      <c r="L68" s="75"/>
      <c r="M68" s="5"/>
      <c r="O68" s="30"/>
    </row>
    <row r="69" spans="2:15" s="4" customFormat="1">
      <c r="B69" s="83" t="s">
        <v>30</v>
      </c>
      <c r="C69" s="82" t="s">
        <v>27</v>
      </c>
      <c r="D69" s="13">
        <v>42885</v>
      </c>
      <c r="E69" s="31" t="s">
        <v>183</v>
      </c>
      <c r="F69" s="31" t="s">
        <v>28</v>
      </c>
      <c r="G69" s="37">
        <v>151</v>
      </c>
      <c r="H69" s="111">
        <v>12.09</v>
      </c>
      <c r="I69" s="41">
        <v>1825.59</v>
      </c>
      <c r="J69" s="76" t="s">
        <v>13</v>
      </c>
      <c r="K69" s="41" t="s">
        <v>149</v>
      </c>
      <c r="L69" s="75"/>
      <c r="M69" s="5"/>
      <c r="O69" s="30"/>
    </row>
    <row r="70" spans="2:15" s="4" customFormat="1">
      <c r="B70" s="83" t="s">
        <v>30</v>
      </c>
      <c r="C70" s="82" t="s">
        <v>27</v>
      </c>
      <c r="D70" s="13">
        <v>42885</v>
      </c>
      <c r="E70" s="31" t="s">
        <v>184</v>
      </c>
      <c r="F70" s="31" t="s">
        <v>28</v>
      </c>
      <c r="G70" s="37">
        <v>134</v>
      </c>
      <c r="H70" s="111">
        <v>12.09</v>
      </c>
      <c r="I70" s="41">
        <v>1620.06</v>
      </c>
      <c r="J70" s="76" t="s">
        <v>13</v>
      </c>
      <c r="K70" s="41" t="s">
        <v>150</v>
      </c>
      <c r="L70" s="75"/>
      <c r="M70" s="5"/>
      <c r="O70" s="30"/>
    </row>
    <row r="71" spans="2:15" s="4" customFormat="1">
      <c r="B71" s="83" t="s">
        <v>30</v>
      </c>
      <c r="C71" s="82" t="s">
        <v>27</v>
      </c>
      <c r="D71" s="13">
        <v>42885</v>
      </c>
      <c r="E71" s="31" t="s">
        <v>185</v>
      </c>
      <c r="F71" s="31" t="s">
        <v>28</v>
      </c>
      <c r="G71" s="37">
        <v>79</v>
      </c>
      <c r="H71" s="111">
        <v>12.09</v>
      </c>
      <c r="I71" s="41">
        <v>955.11</v>
      </c>
      <c r="J71" s="76" t="s">
        <v>13</v>
      </c>
      <c r="K71" s="41" t="s">
        <v>151</v>
      </c>
      <c r="L71" s="75"/>
      <c r="M71" s="5"/>
      <c r="O71" s="30"/>
    </row>
    <row r="72" spans="2:15" s="4" customFormat="1">
      <c r="B72" s="83" t="s">
        <v>30</v>
      </c>
      <c r="C72" s="82" t="s">
        <v>27</v>
      </c>
      <c r="D72" s="13">
        <v>42885</v>
      </c>
      <c r="E72" s="31" t="s">
        <v>186</v>
      </c>
      <c r="F72" s="31" t="s">
        <v>28</v>
      </c>
      <c r="G72" s="37">
        <v>181</v>
      </c>
      <c r="H72" s="111">
        <v>12.1</v>
      </c>
      <c r="I72" s="41">
        <v>2190.1</v>
      </c>
      <c r="J72" s="76" t="s">
        <v>13</v>
      </c>
      <c r="K72" s="41" t="s">
        <v>152</v>
      </c>
      <c r="L72" s="75"/>
      <c r="M72" s="5"/>
      <c r="O72" s="30"/>
    </row>
    <row r="73" spans="2:15" s="4" customFormat="1">
      <c r="B73" s="83" t="s">
        <v>30</v>
      </c>
      <c r="C73" s="82" t="s">
        <v>27</v>
      </c>
      <c r="D73" s="13">
        <v>42885</v>
      </c>
      <c r="E73" s="31" t="s">
        <v>187</v>
      </c>
      <c r="F73" s="31" t="s">
        <v>28</v>
      </c>
      <c r="G73" s="37">
        <v>133</v>
      </c>
      <c r="H73" s="111">
        <v>12.1</v>
      </c>
      <c r="I73" s="41">
        <v>1609.3</v>
      </c>
      <c r="J73" s="76" t="s">
        <v>13</v>
      </c>
      <c r="K73" s="41" t="s">
        <v>153</v>
      </c>
      <c r="L73" s="75"/>
      <c r="M73" s="5"/>
      <c r="O73" s="30"/>
    </row>
    <row r="74" spans="2:15" s="4" customFormat="1">
      <c r="B74" s="83" t="s">
        <v>30</v>
      </c>
      <c r="C74" s="82" t="s">
        <v>27</v>
      </c>
      <c r="D74" s="13">
        <v>42885</v>
      </c>
      <c r="E74" s="31" t="s">
        <v>188</v>
      </c>
      <c r="F74" s="31" t="s">
        <v>28</v>
      </c>
      <c r="G74" s="37">
        <v>131</v>
      </c>
      <c r="H74" s="111">
        <v>12.1</v>
      </c>
      <c r="I74" s="41">
        <v>1585.1</v>
      </c>
      <c r="J74" s="76" t="s">
        <v>13</v>
      </c>
      <c r="K74" s="41" t="s">
        <v>154</v>
      </c>
      <c r="L74" s="75"/>
      <c r="M74" s="5"/>
      <c r="O74" s="30"/>
    </row>
    <row r="75" spans="2:15" s="4" customFormat="1">
      <c r="B75" s="83" t="s">
        <v>30</v>
      </c>
      <c r="C75" s="82" t="s">
        <v>27</v>
      </c>
      <c r="D75" s="13">
        <v>42885</v>
      </c>
      <c r="E75" s="31" t="s">
        <v>189</v>
      </c>
      <c r="F75" s="31" t="s">
        <v>28</v>
      </c>
      <c r="G75" s="37">
        <v>168</v>
      </c>
      <c r="H75" s="111">
        <v>12.1</v>
      </c>
      <c r="I75" s="41">
        <v>2032.8</v>
      </c>
      <c r="J75" s="76" t="s">
        <v>13</v>
      </c>
      <c r="K75" s="41" t="s">
        <v>155</v>
      </c>
      <c r="L75" s="75"/>
      <c r="M75" s="5"/>
      <c r="O75" s="30"/>
    </row>
    <row r="76" spans="2:15" s="4" customFormat="1">
      <c r="B76" s="83" t="s">
        <v>30</v>
      </c>
      <c r="C76" s="82" t="s">
        <v>27</v>
      </c>
      <c r="D76" s="13">
        <v>42885</v>
      </c>
      <c r="E76" s="31" t="s">
        <v>190</v>
      </c>
      <c r="F76" s="31" t="s">
        <v>28</v>
      </c>
      <c r="G76" s="37">
        <v>58</v>
      </c>
      <c r="H76" s="111">
        <v>12.09</v>
      </c>
      <c r="I76" s="41">
        <v>701.22</v>
      </c>
      <c r="J76" s="76" t="s">
        <v>13</v>
      </c>
      <c r="K76" s="41" t="s">
        <v>156</v>
      </c>
      <c r="L76" s="75"/>
      <c r="M76" s="5"/>
      <c r="O76" s="30"/>
    </row>
    <row r="77" spans="2:15" s="4" customFormat="1">
      <c r="B77" s="83" t="s">
        <v>30</v>
      </c>
      <c r="C77" s="82" t="s">
        <v>27</v>
      </c>
      <c r="D77" s="13">
        <v>42885</v>
      </c>
      <c r="E77" s="31" t="s">
        <v>190</v>
      </c>
      <c r="F77" s="31" t="s">
        <v>28</v>
      </c>
      <c r="G77" s="37">
        <v>62</v>
      </c>
      <c r="H77" s="111">
        <v>12.1</v>
      </c>
      <c r="I77" s="41">
        <v>750.19999999999993</v>
      </c>
      <c r="J77" s="76" t="s">
        <v>13</v>
      </c>
      <c r="K77" s="41" t="s">
        <v>157</v>
      </c>
      <c r="L77" s="75"/>
      <c r="M77" s="5"/>
      <c r="O77" s="30"/>
    </row>
    <row r="78" spans="2:15" s="4" customFormat="1">
      <c r="B78" s="83" t="s">
        <v>30</v>
      </c>
      <c r="C78" s="82" t="s">
        <v>27</v>
      </c>
      <c r="D78" s="13">
        <v>42885</v>
      </c>
      <c r="E78" s="31" t="s">
        <v>191</v>
      </c>
      <c r="F78" s="31" t="s">
        <v>28</v>
      </c>
      <c r="G78" s="37">
        <v>137</v>
      </c>
      <c r="H78" s="111">
        <v>12.1</v>
      </c>
      <c r="I78" s="41">
        <v>1657.7</v>
      </c>
      <c r="J78" s="76" t="s">
        <v>13</v>
      </c>
      <c r="K78" s="41" t="s">
        <v>158</v>
      </c>
      <c r="L78" s="75"/>
      <c r="M78" s="5"/>
      <c r="O78" s="30"/>
    </row>
    <row r="79" spans="2:15" s="4" customFormat="1">
      <c r="B79" s="83" t="s">
        <v>30</v>
      </c>
      <c r="C79" s="82" t="s">
        <v>27</v>
      </c>
      <c r="D79" s="13">
        <v>42885</v>
      </c>
      <c r="E79" s="31" t="s">
        <v>191</v>
      </c>
      <c r="F79" s="31" t="s">
        <v>28</v>
      </c>
      <c r="G79" s="37">
        <v>9</v>
      </c>
      <c r="H79" s="111">
        <v>12.1</v>
      </c>
      <c r="I79" s="41">
        <v>108.89999999999999</v>
      </c>
      <c r="J79" s="76" t="s">
        <v>13</v>
      </c>
      <c r="K79" s="41" t="s">
        <v>159</v>
      </c>
      <c r="L79" s="75"/>
      <c r="M79" s="5"/>
      <c r="O79" s="30"/>
    </row>
    <row r="80" spans="2:15" s="4" customFormat="1">
      <c r="B80" s="83" t="s">
        <v>30</v>
      </c>
      <c r="C80" s="82" t="s">
        <v>27</v>
      </c>
      <c r="D80" s="13">
        <v>42886</v>
      </c>
      <c r="E80" s="31" t="s">
        <v>282</v>
      </c>
      <c r="F80" s="31" t="s">
        <v>28</v>
      </c>
      <c r="G80" s="37">
        <v>224</v>
      </c>
      <c r="H80" s="111">
        <v>12.18</v>
      </c>
      <c r="I80" s="41">
        <v>2728.3199999999997</v>
      </c>
      <c r="J80" s="76" t="s">
        <v>13</v>
      </c>
      <c r="K80" s="41" t="s">
        <v>193</v>
      </c>
      <c r="L80" s="75"/>
      <c r="M80" s="5"/>
      <c r="O80" s="30"/>
    </row>
    <row r="81" spans="2:15" s="4" customFormat="1">
      <c r="B81" s="83" t="s">
        <v>30</v>
      </c>
      <c r="C81" s="82" t="s">
        <v>27</v>
      </c>
      <c r="D81" s="13">
        <v>42886</v>
      </c>
      <c r="E81" s="31" t="s">
        <v>283</v>
      </c>
      <c r="F81" s="31" t="s">
        <v>28</v>
      </c>
      <c r="G81" s="37">
        <v>123</v>
      </c>
      <c r="H81" s="111">
        <v>12.17</v>
      </c>
      <c r="I81" s="41">
        <v>1496.91</v>
      </c>
      <c r="J81" s="76" t="s">
        <v>13</v>
      </c>
      <c r="K81" s="41" t="s">
        <v>196</v>
      </c>
      <c r="L81" s="75"/>
      <c r="M81" s="5"/>
      <c r="O81" s="30"/>
    </row>
    <row r="82" spans="2:15" s="4" customFormat="1">
      <c r="B82" s="83" t="s">
        <v>30</v>
      </c>
      <c r="C82" s="82" t="s">
        <v>27</v>
      </c>
      <c r="D82" s="13">
        <v>42886</v>
      </c>
      <c r="E82" s="31" t="s">
        <v>284</v>
      </c>
      <c r="F82" s="31" t="s">
        <v>28</v>
      </c>
      <c r="G82" s="37">
        <v>432</v>
      </c>
      <c r="H82" s="111">
        <v>12.17</v>
      </c>
      <c r="I82" s="41">
        <v>5257.44</v>
      </c>
      <c r="J82" s="76" t="s">
        <v>13</v>
      </c>
      <c r="K82" s="41" t="s">
        <v>198</v>
      </c>
      <c r="L82" s="75"/>
      <c r="M82" s="5"/>
      <c r="O82" s="30"/>
    </row>
    <row r="83" spans="2:15" s="4" customFormat="1">
      <c r="B83" s="83" t="s">
        <v>30</v>
      </c>
      <c r="C83" s="82" t="s">
        <v>27</v>
      </c>
      <c r="D83" s="13">
        <v>42886</v>
      </c>
      <c r="E83" s="31" t="s">
        <v>284</v>
      </c>
      <c r="F83" s="31" t="s">
        <v>28</v>
      </c>
      <c r="G83" s="37">
        <v>116</v>
      </c>
      <c r="H83" s="111">
        <v>12.17</v>
      </c>
      <c r="I83" s="41">
        <v>1411.72</v>
      </c>
      <c r="J83" s="76" t="s">
        <v>13</v>
      </c>
      <c r="K83" s="41" t="s">
        <v>200</v>
      </c>
      <c r="L83" s="75"/>
      <c r="M83" s="5"/>
      <c r="O83" s="30"/>
    </row>
    <row r="84" spans="2:15" s="4" customFormat="1">
      <c r="B84" s="83" t="s">
        <v>30</v>
      </c>
      <c r="C84" s="82" t="s">
        <v>27</v>
      </c>
      <c r="D84" s="13">
        <v>42886</v>
      </c>
      <c r="E84" s="31" t="s">
        <v>285</v>
      </c>
      <c r="F84" s="31" t="s">
        <v>28</v>
      </c>
      <c r="G84" s="37">
        <v>105</v>
      </c>
      <c r="H84" s="111">
        <v>12.17</v>
      </c>
      <c r="I84" s="41">
        <v>1277.8499999999999</v>
      </c>
      <c r="J84" s="76" t="s">
        <v>13</v>
      </c>
      <c r="K84" s="41" t="s">
        <v>202</v>
      </c>
      <c r="L84" s="75"/>
      <c r="M84" s="5"/>
      <c r="O84" s="30"/>
    </row>
    <row r="85" spans="2:15" s="4" customFormat="1">
      <c r="B85" s="83" t="s">
        <v>30</v>
      </c>
      <c r="C85" s="82" t="s">
        <v>27</v>
      </c>
      <c r="D85" s="13">
        <v>42886</v>
      </c>
      <c r="E85" s="31" t="s">
        <v>286</v>
      </c>
      <c r="F85" s="31" t="s">
        <v>28</v>
      </c>
      <c r="G85" s="37">
        <v>280</v>
      </c>
      <c r="H85" s="111">
        <v>12.17</v>
      </c>
      <c r="I85" s="41">
        <v>3407.6</v>
      </c>
      <c r="J85" s="76" t="s">
        <v>13</v>
      </c>
      <c r="K85" s="41" t="s">
        <v>204</v>
      </c>
      <c r="L85" s="75"/>
      <c r="M85" s="5"/>
      <c r="O85" s="30"/>
    </row>
    <row r="86" spans="2:15" s="4" customFormat="1">
      <c r="B86" s="83" t="s">
        <v>30</v>
      </c>
      <c r="C86" s="82" t="s">
        <v>27</v>
      </c>
      <c r="D86" s="13">
        <v>42886</v>
      </c>
      <c r="E86" s="31" t="s">
        <v>287</v>
      </c>
      <c r="F86" s="31" t="s">
        <v>28</v>
      </c>
      <c r="G86" s="37">
        <v>150</v>
      </c>
      <c r="H86" s="111">
        <v>12.15</v>
      </c>
      <c r="I86" s="41">
        <v>1822.5</v>
      </c>
      <c r="J86" s="76" t="s">
        <v>13</v>
      </c>
      <c r="K86" s="41" t="s">
        <v>206</v>
      </c>
      <c r="L86" s="75"/>
      <c r="M86" s="5"/>
      <c r="O86" s="30"/>
    </row>
    <row r="87" spans="2:15" s="4" customFormat="1">
      <c r="B87" s="83" t="s">
        <v>30</v>
      </c>
      <c r="C87" s="82" t="s">
        <v>27</v>
      </c>
      <c r="D87" s="13">
        <v>42886</v>
      </c>
      <c r="E87" s="31" t="s">
        <v>288</v>
      </c>
      <c r="F87" s="31" t="s">
        <v>28</v>
      </c>
      <c r="G87" s="37">
        <v>222</v>
      </c>
      <c r="H87" s="111">
        <v>12.14</v>
      </c>
      <c r="I87" s="41">
        <v>2695.08</v>
      </c>
      <c r="J87" s="76" t="s">
        <v>13</v>
      </c>
      <c r="K87" s="41" t="s">
        <v>208</v>
      </c>
      <c r="L87" s="75"/>
      <c r="M87" s="5"/>
      <c r="O87" s="30"/>
    </row>
    <row r="88" spans="2:15" s="4" customFormat="1">
      <c r="B88" s="83" t="s">
        <v>30</v>
      </c>
      <c r="C88" s="82" t="s">
        <v>27</v>
      </c>
      <c r="D88" s="13">
        <v>42886</v>
      </c>
      <c r="E88" s="31" t="s">
        <v>289</v>
      </c>
      <c r="F88" s="31" t="s">
        <v>28</v>
      </c>
      <c r="G88" s="37">
        <v>118</v>
      </c>
      <c r="H88" s="111">
        <v>12.13</v>
      </c>
      <c r="I88" s="41">
        <v>1431.3400000000001</v>
      </c>
      <c r="J88" s="76" t="s">
        <v>13</v>
      </c>
      <c r="K88" s="41" t="s">
        <v>210</v>
      </c>
      <c r="L88" s="75"/>
      <c r="M88" s="5"/>
      <c r="O88" s="30"/>
    </row>
    <row r="89" spans="2:15" s="4" customFormat="1">
      <c r="B89" s="83" t="s">
        <v>30</v>
      </c>
      <c r="C89" s="82" t="s">
        <v>27</v>
      </c>
      <c r="D89" s="13">
        <v>42886</v>
      </c>
      <c r="E89" s="31" t="s">
        <v>290</v>
      </c>
      <c r="F89" s="31" t="s">
        <v>28</v>
      </c>
      <c r="G89" s="37">
        <v>180</v>
      </c>
      <c r="H89" s="111">
        <v>12.13</v>
      </c>
      <c r="I89" s="41">
        <v>2183.4</v>
      </c>
      <c r="J89" s="76" t="s">
        <v>13</v>
      </c>
      <c r="K89" s="41" t="s">
        <v>212</v>
      </c>
      <c r="L89" s="75"/>
      <c r="M89" s="5"/>
      <c r="O89" s="30"/>
    </row>
    <row r="90" spans="2:15" s="4" customFormat="1">
      <c r="B90" s="83" t="s">
        <v>30</v>
      </c>
      <c r="C90" s="82" t="s">
        <v>27</v>
      </c>
      <c r="D90" s="13">
        <v>42886</v>
      </c>
      <c r="E90" s="31" t="s">
        <v>291</v>
      </c>
      <c r="F90" s="31" t="s">
        <v>28</v>
      </c>
      <c r="G90" s="37">
        <v>5000</v>
      </c>
      <c r="H90" s="111">
        <v>12.12</v>
      </c>
      <c r="I90" s="41">
        <v>60599.999999999993</v>
      </c>
      <c r="J90" s="76" t="s">
        <v>13</v>
      </c>
      <c r="K90" s="41" t="s">
        <v>214</v>
      </c>
      <c r="L90" s="75"/>
      <c r="M90" s="5"/>
      <c r="O90" s="30"/>
    </row>
    <row r="91" spans="2:15" s="4" customFormat="1">
      <c r="B91" s="83" t="s">
        <v>30</v>
      </c>
      <c r="C91" s="82" t="s">
        <v>27</v>
      </c>
      <c r="D91" s="13">
        <v>42886</v>
      </c>
      <c r="E91" s="31" t="s">
        <v>292</v>
      </c>
      <c r="F91" s="31" t="s">
        <v>28</v>
      </c>
      <c r="G91" s="37">
        <v>178</v>
      </c>
      <c r="H91" s="111">
        <v>12.13</v>
      </c>
      <c r="I91" s="41">
        <v>2159.1400000000003</v>
      </c>
      <c r="J91" s="76" t="s">
        <v>13</v>
      </c>
      <c r="K91" s="41" t="s">
        <v>217</v>
      </c>
      <c r="L91" s="75"/>
      <c r="M91" s="5"/>
      <c r="O91" s="30"/>
    </row>
    <row r="92" spans="2:15" s="4" customFormat="1">
      <c r="B92" s="83" t="s">
        <v>30</v>
      </c>
      <c r="C92" s="82" t="s">
        <v>27</v>
      </c>
      <c r="D92" s="13">
        <v>42886</v>
      </c>
      <c r="E92" s="31" t="s">
        <v>293</v>
      </c>
      <c r="F92" s="31" t="s">
        <v>28</v>
      </c>
      <c r="G92" s="37">
        <v>133</v>
      </c>
      <c r="H92" s="111">
        <v>12.12</v>
      </c>
      <c r="I92" s="41">
        <v>1611.9599999999998</v>
      </c>
      <c r="J92" s="76" t="s">
        <v>13</v>
      </c>
      <c r="K92" s="41" t="s">
        <v>219</v>
      </c>
      <c r="L92" s="75"/>
      <c r="M92" s="5"/>
      <c r="O92" s="30"/>
    </row>
    <row r="93" spans="2:15" s="4" customFormat="1">
      <c r="B93" s="83" t="s">
        <v>30</v>
      </c>
      <c r="C93" s="82" t="s">
        <v>27</v>
      </c>
      <c r="D93" s="13">
        <v>42886</v>
      </c>
      <c r="E93" s="31" t="s">
        <v>294</v>
      </c>
      <c r="F93" s="31" t="s">
        <v>28</v>
      </c>
      <c r="G93" s="37">
        <v>398</v>
      </c>
      <c r="H93" s="111">
        <v>12.11</v>
      </c>
      <c r="I93" s="41">
        <v>4819.78</v>
      </c>
      <c r="J93" s="76" t="s">
        <v>13</v>
      </c>
      <c r="K93" s="41" t="s">
        <v>221</v>
      </c>
      <c r="L93" s="75"/>
      <c r="M93" s="5"/>
      <c r="O93" s="30"/>
    </row>
    <row r="94" spans="2:15" s="4" customFormat="1">
      <c r="B94" s="83" t="s">
        <v>30</v>
      </c>
      <c r="C94" s="82" t="s">
        <v>27</v>
      </c>
      <c r="D94" s="13">
        <v>42886</v>
      </c>
      <c r="E94" s="31" t="s">
        <v>295</v>
      </c>
      <c r="F94" s="31" t="s">
        <v>28</v>
      </c>
      <c r="G94" s="37">
        <v>23</v>
      </c>
      <c r="H94" s="111">
        <v>12.12</v>
      </c>
      <c r="I94" s="41">
        <v>278.76</v>
      </c>
      <c r="J94" s="76" t="s">
        <v>13</v>
      </c>
      <c r="K94" s="41" t="s">
        <v>223</v>
      </c>
      <c r="L94" s="75"/>
      <c r="M94" s="5"/>
      <c r="O94" s="30"/>
    </row>
    <row r="95" spans="2:15" s="4" customFormat="1">
      <c r="B95" s="83" t="s">
        <v>30</v>
      </c>
      <c r="C95" s="82" t="s">
        <v>27</v>
      </c>
      <c r="D95" s="13">
        <v>42886</v>
      </c>
      <c r="E95" s="31" t="s">
        <v>296</v>
      </c>
      <c r="F95" s="31" t="s">
        <v>28</v>
      </c>
      <c r="G95" s="37">
        <v>101</v>
      </c>
      <c r="H95" s="111">
        <v>12.12</v>
      </c>
      <c r="I95" s="41">
        <v>1224.1199999999999</v>
      </c>
      <c r="J95" s="76" t="s">
        <v>13</v>
      </c>
      <c r="K95" s="41" t="s">
        <v>225</v>
      </c>
      <c r="L95" s="75"/>
      <c r="M95" s="5"/>
      <c r="O95" s="30"/>
    </row>
    <row r="96" spans="2:15" s="4" customFormat="1">
      <c r="B96" s="83" t="s">
        <v>30</v>
      </c>
      <c r="C96" s="82" t="s">
        <v>27</v>
      </c>
      <c r="D96" s="13">
        <v>42886</v>
      </c>
      <c r="E96" s="31" t="s">
        <v>297</v>
      </c>
      <c r="F96" s="31" t="s">
        <v>28</v>
      </c>
      <c r="G96" s="37">
        <v>261</v>
      </c>
      <c r="H96" s="111">
        <v>12.13</v>
      </c>
      <c r="I96" s="41">
        <v>3165.9300000000003</v>
      </c>
      <c r="J96" s="76" t="s">
        <v>13</v>
      </c>
      <c r="K96" s="41" t="s">
        <v>227</v>
      </c>
      <c r="L96" s="75"/>
      <c r="M96" s="5"/>
      <c r="O96" s="30"/>
    </row>
    <row r="97" spans="2:15" s="4" customFormat="1">
      <c r="B97" s="83" t="s">
        <v>30</v>
      </c>
      <c r="C97" s="82" t="s">
        <v>27</v>
      </c>
      <c r="D97" s="13">
        <v>42886</v>
      </c>
      <c r="E97" s="31" t="s">
        <v>297</v>
      </c>
      <c r="F97" s="31" t="s">
        <v>28</v>
      </c>
      <c r="G97" s="37">
        <v>261</v>
      </c>
      <c r="H97" s="111">
        <v>12.13</v>
      </c>
      <c r="I97" s="41">
        <v>3165.9300000000003</v>
      </c>
      <c r="J97" s="76" t="s">
        <v>13</v>
      </c>
      <c r="K97" s="41" t="s">
        <v>229</v>
      </c>
      <c r="L97" s="75"/>
      <c r="M97" s="5"/>
      <c r="O97" s="30"/>
    </row>
    <row r="98" spans="2:15" s="4" customFormat="1">
      <c r="B98" s="83" t="s">
        <v>30</v>
      </c>
      <c r="C98" s="82" t="s">
        <v>27</v>
      </c>
      <c r="D98" s="13">
        <v>42886</v>
      </c>
      <c r="E98" s="31" t="s">
        <v>298</v>
      </c>
      <c r="F98" s="31" t="s">
        <v>28</v>
      </c>
      <c r="G98" s="37">
        <v>115</v>
      </c>
      <c r="H98" s="111">
        <v>12.12</v>
      </c>
      <c r="I98" s="41">
        <v>1393.8</v>
      </c>
      <c r="J98" s="76" t="s">
        <v>13</v>
      </c>
      <c r="K98" s="41" t="s">
        <v>231</v>
      </c>
      <c r="L98" s="75"/>
      <c r="M98" s="5"/>
      <c r="O98" s="30"/>
    </row>
    <row r="99" spans="2:15" s="4" customFormat="1">
      <c r="B99" s="83" t="s">
        <v>30</v>
      </c>
      <c r="C99" s="82" t="s">
        <v>27</v>
      </c>
      <c r="D99" s="13">
        <v>42886</v>
      </c>
      <c r="E99" s="31" t="s">
        <v>299</v>
      </c>
      <c r="F99" s="31" t="s">
        <v>28</v>
      </c>
      <c r="G99" s="37">
        <v>228</v>
      </c>
      <c r="H99" s="111">
        <v>12.12</v>
      </c>
      <c r="I99" s="41">
        <v>2763.3599999999997</v>
      </c>
      <c r="J99" s="76" t="s">
        <v>13</v>
      </c>
      <c r="K99" s="41" t="s">
        <v>233</v>
      </c>
      <c r="L99" s="75"/>
      <c r="M99" s="5"/>
      <c r="O99" s="30"/>
    </row>
    <row r="100" spans="2:15" s="4" customFormat="1">
      <c r="B100" s="83" t="s">
        <v>30</v>
      </c>
      <c r="C100" s="82" t="s">
        <v>27</v>
      </c>
      <c r="D100" s="13">
        <v>42886</v>
      </c>
      <c r="E100" s="31" t="s">
        <v>300</v>
      </c>
      <c r="F100" s="31" t="s">
        <v>28</v>
      </c>
      <c r="G100" s="37">
        <v>134</v>
      </c>
      <c r="H100" s="111">
        <v>12.12</v>
      </c>
      <c r="I100" s="41">
        <v>1624.08</v>
      </c>
      <c r="J100" s="76" t="s">
        <v>13</v>
      </c>
      <c r="K100" s="41" t="s">
        <v>235</v>
      </c>
      <c r="L100" s="75"/>
      <c r="M100" s="5"/>
      <c r="O100" s="30"/>
    </row>
    <row r="101" spans="2:15" s="4" customFormat="1">
      <c r="B101" s="83" t="s">
        <v>30</v>
      </c>
      <c r="C101" s="82" t="s">
        <v>27</v>
      </c>
      <c r="D101" s="13">
        <v>42886</v>
      </c>
      <c r="E101" s="31" t="s">
        <v>301</v>
      </c>
      <c r="F101" s="31" t="s">
        <v>28</v>
      </c>
      <c r="G101" s="37">
        <v>178</v>
      </c>
      <c r="H101" s="111">
        <v>12.12</v>
      </c>
      <c r="I101" s="41">
        <v>2157.3599999999997</v>
      </c>
      <c r="J101" s="76" t="s">
        <v>13</v>
      </c>
      <c r="K101" s="41" t="s">
        <v>237</v>
      </c>
      <c r="L101" s="75"/>
      <c r="M101" s="5"/>
      <c r="O101" s="30"/>
    </row>
    <row r="102" spans="2:15" s="4" customFormat="1">
      <c r="B102" s="83" t="s">
        <v>30</v>
      </c>
      <c r="C102" s="82" t="s">
        <v>27</v>
      </c>
      <c r="D102" s="13">
        <v>42886</v>
      </c>
      <c r="E102" s="31" t="s">
        <v>302</v>
      </c>
      <c r="F102" s="31" t="s">
        <v>28</v>
      </c>
      <c r="G102" s="37">
        <v>120</v>
      </c>
      <c r="H102" s="111">
        <v>12.12</v>
      </c>
      <c r="I102" s="41">
        <v>1454.3999999999999</v>
      </c>
      <c r="J102" s="76" t="s">
        <v>13</v>
      </c>
      <c r="K102" s="41" t="s">
        <v>239</v>
      </c>
      <c r="L102" s="75"/>
      <c r="M102" s="5"/>
      <c r="O102" s="30"/>
    </row>
    <row r="103" spans="2:15" s="4" customFormat="1">
      <c r="B103" s="83" t="s">
        <v>30</v>
      </c>
      <c r="C103" s="82" t="s">
        <v>27</v>
      </c>
      <c r="D103" s="13">
        <v>42886</v>
      </c>
      <c r="E103" s="31" t="s">
        <v>303</v>
      </c>
      <c r="F103" s="31" t="s">
        <v>28</v>
      </c>
      <c r="G103" s="37">
        <v>295</v>
      </c>
      <c r="H103" s="111">
        <v>12.11</v>
      </c>
      <c r="I103" s="41">
        <v>3572.45</v>
      </c>
      <c r="J103" s="76" t="s">
        <v>13</v>
      </c>
      <c r="K103" s="41" t="s">
        <v>241</v>
      </c>
      <c r="L103" s="75"/>
      <c r="M103" s="5"/>
      <c r="O103" s="30"/>
    </row>
    <row r="104" spans="2:15" s="4" customFormat="1">
      <c r="B104" s="83" t="s">
        <v>30</v>
      </c>
      <c r="C104" s="82" t="s">
        <v>27</v>
      </c>
      <c r="D104" s="13">
        <v>42886</v>
      </c>
      <c r="E104" s="31" t="s">
        <v>304</v>
      </c>
      <c r="F104" s="31" t="s">
        <v>28</v>
      </c>
      <c r="G104" s="37">
        <v>413</v>
      </c>
      <c r="H104" s="111">
        <v>12.11</v>
      </c>
      <c r="I104" s="41">
        <v>5001.4299999999994</v>
      </c>
      <c r="J104" s="76" t="s">
        <v>13</v>
      </c>
      <c r="K104" s="41" t="s">
        <v>243</v>
      </c>
      <c r="L104" s="75"/>
      <c r="M104" s="5"/>
      <c r="O104" s="30"/>
    </row>
    <row r="105" spans="2:15" s="4" customFormat="1">
      <c r="B105" s="83" t="s">
        <v>30</v>
      </c>
      <c r="C105" s="82" t="s">
        <v>27</v>
      </c>
      <c r="D105" s="13">
        <v>42886</v>
      </c>
      <c r="E105" s="31" t="s">
        <v>305</v>
      </c>
      <c r="F105" s="31" t="s">
        <v>28</v>
      </c>
      <c r="G105" s="37">
        <v>115</v>
      </c>
      <c r="H105" s="111">
        <v>12.1</v>
      </c>
      <c r="I105" s="41">
        <v>1391.5</v>
      </c>
      <c r="J105" s="76" t="s">
        <v>13</v>
      </c>
      <c r="K105" s="41" t="s">
        <v>245</v>
      </c>
      <c r="L105" s="75"/>
      <c r="M105" s="5"/>
      <c r="O105" s="30"/>
    </row>
    <row r="106" spans="2:15" s="4" customFormat="1">
      <c r="B106" s="83" t="s">
        <v>30</v>
      </c>
      <c r="C106" s="82" t="s">
        <v>27</v>
      </c>
      <c r="D106" s="13">
        <v>42886</v>
      </c>
      <c r="E106" s="31" t="s">
        <v>306</v>
      </c>
      <c r="F106" s="31" t="s">
        <v>28</v>
      </c>
      <c r="G106" s="37">
        <v>245</v>
      </c>
      <c r="H106" s="111">
        <v>12.11</v>
      </c>
      <c r="I106" s="41">
        <v>2966.95</v>
      </c>
      <c r="J106" s="76" t="s">
        <v>13</v>
      </c>
      <c r="K106" s="41" t="s">
        <v>247</v>
      </c>
      <c r="L106" s="75"/>
      <c r="M106" s="5"/>
      <c r="O106" s="30"/>
    </row>
    <row r="107" spans="2:15" s="4" customFormat="1">
      <c r="B107" s="83" t="s">
        <v>30</v>
      </c>
      <c r="C107" s="82" t="s">
        <v>27</v>
      </c>
      <c r="D107" s="13">
        <v>42886</v>
      </c>
      <c r="E107" s="31" t="s">
        <v>307</v>
      </c>
      <c r="F107" s="31" t="s">
        <v>28</v>
      </c>
      <c r="G107" s="37">
        <v>132</v>
      </c>
      <c r="H107" s="111">
        <v>12.11</v>
      </c>
      <c r="I107" s="41">
        <v>1598.52</v>
      </c>
      <c r="J107" s="76" t="s">
        <v>13</v>
      </c>
      <c r="K107" s="41" t="s">
        <v>249</v>
      </c>
      <c r="L107" s="75"/>
      <c r="M107" s="5"/>
      <c r="O107" s="30"/>
    </row>
    <row r="108" spans="2:15" s="4" customFormat="1">
      <c r="B108" s="83" t="s">
        <v>30</v>
      </c>
      <c r="C108" s="82" t="s">
        <v>27</v>
      </c>
      <c r="D108" s="13">
        <v>42886</v>
      </c>
      <c r="E108" s="31" t="s">
        <v>308</v>
      </c>
      <c r="F108" s="31" t="s">
        <v>28</v>
      </c>
      <c r="G108" s="37">
        <v>141</v>
      </c>
      <c r="H108" s="111">
        <v>12.11</v>
      </c>
      <c r="I108" s="41">
        <v>1707.51</v>
      </c>
      <c r="J108" s="76" t="s">
        <v>13</v>
      </c>
      <c r="K108" s="41" t="s">
        <v>251</v>
      </c>
      <c r="L108" s="75"/>
      <c r="M108" s="5"/>
      <c r="O108" s="30"/>
    </row>
    <row r="109" spans="2:15" s="4" customFormat="1">
      <c r="B109" s="83" t="s">
        <v>30</v>
      </c>
      <c r="C109" s="82" t="s">
        <v>27</v>
      </c>
      <c r="D109" s="13">
        <v>42886</v>
      </c>
      <c r="E109" s="31" t="s">
        <v>309</v>
      </c>
      <c r="F109" s="31" t="s">
        <v>28</v>
      </c>
      <c r="G109" s="37">
        <v>169</v>
      </c>
      <c r="H109" s="111">
        <v>12.11</v>
      </c>
      <c r="I109" s="41">
        <v>2046.59</v>
      </c>
      <c r="J109" s="76" t="s">
        <v>13</v>
      </c>
      <c r="K109" s="41" t="s">
        <v>253</v>
      </c>
      <c r="L109" s="75"/>
      <c r="M109" s="5"/>
      <c r="O109" s="30"/>
    </row>
    <row r="110" spans="2:15" s="4" customFormat="1">
      <c r="B110" s="83" t="s">
        <v>30</v>
      </c>
      <c r="C110" s="82" t="s">
        <v>27</v>
      </c>
      <c r="D110" s="13">
        <v>42886</v>
      </c>
      <c r="E110" s="31" t="s">
        <v>310</v>
      </c>
      <c r="F110" s="31" t="s">
        <v>28</v>
      </c>
      <c r="G110" s="37">
        <v>130</v>
      </c>
      <c r="H110" s="111">
        <v>12.1</v>
      </c>
      <c r="I110" s="41">
        <v>1573</v>
      </c>
      <c r="J110" s="76" t="s">
        <v>13</v>
      </c>
      <c r="K110" s="41" t="s">
        <v>255</v>
      </c>
      <c r="L110" s="75"/>
      <c r="M110" s="5"/>
      <c r="O110" s="30"/>
    </row>
    <row r="111" spans="2:15" s="4" customFormat="1">
      <c r="B111" s="83" t="s">
        <v>30</v>
      </c>
      <c r="C111" s="82" t="s">
        <v>27</v>
      </c>
      <c r="D111" s="13">
        <v>42886</v>
      </c>
      <c r="E111" s="31" t="s">
        <v>311</v>
      </c>
      <c r="F111" s="31" t="s">
        <v>28</v>
      </c>
      <c r="G111" s="37">
        <v>180</v>
      </c>
      <c r="H111" s="111">
        <v>12.09</v>
      </c>
      <c r="I111" s="41">
        <v>2176.1999999999998</v>
      </c>
      <c r="J111" s="76" t="s">
        <v>13</v>
      </c>
      <c r="K111" s="41" t="s">
        <v>257</v>
      </c>
      <c r="L111" s="75"/>
      <c r="M111" s="5"/>
      <c r="O111" s="30"/>
    </row>
    <row r="112" spans="2:15" s="4" customFormat="1">
      <c r="B112" s="83" t="s">
        <v>30</v>
      </c>
      <c r="C112" s="82" t="s">
        <v>27</v>
      </c>
      <c r="D112" s="13">
        <v>42886</v>
      </c>
      <c r="E112" s="31" t="s">
        <v>312</v>
      </c>
      <c r="F112" s="31" t="s">
        <v>28</v>
      </c>
      <c r="G112" s="37">
        <v>364</v>
      </c>
      <c r="H112" s="111">
        <v>12.09</v>
      </c>
      <c r="I112" s="41">
        <v>4400.76</v>
      </c>
      <c r="J112" s="76" t="s">
        <v>13</v>
      </c>
      <c r="K112" s="41" t="s">
        <v>259</v>
      </c>
      <c r="L112" s="75"/>
      <c r="M112" s="5"/>
      <c r="O112" s="30"/>
    </row>
    <row r="113" spans="2:15" s="4" customFormat="1">
      <c r="B113" s="83" t="s">
        <v>30</v>
      </c>
      <c r="C113" s="82" t="s">
        <v>27</v>
      </c>
      <c r="D113" s="13">
        <v>42886</v>
      </c>
      <c r="E113" s="31" t="s">
        <v>313</v>
      </c>
      <c r="F113" s="31" t="s">
        <v>28</v>
      </c>
      <c r="G113" s="37">
        <v>232</v>
      </c>
      <c r="H113" s="111">
        <v>12.08</v>
      </c>
      <c r="I113" s="41">
        <v>2802.56</v>
      </c>
      <c r="J113" s="76" t="s">
        <v>13</v>
      </c>
      <c r="K113" s="41" t="s">
        <v>261</v>
      </c>
      <c r="L113" s="75"/>
      <c r="M113" s="5"/>
      <c r="O113" s="30"/>
    </row>
    <row r="114" spans="2:15" s="4" customFormat="1">
      <c r="B114" s="83" t="s">
        <v>30</v>
      </c>
      <c r="C114" s="82" t="s">
        <v>27</v>
      </c>
      <c r="D114" s="13">
        <v>42886</v>
      </c>
      <c r="E114" s="31" t="s">
        <v>314</v>
      </c>
      <c r="F114" s="31" t="s">
        <v>28</v>
      </c>
      <c r="G114" s="37">
        <v>500</v>
      </c>
      <c r="H114" s="111">
        <v>12.09</v>
      </c>
      <c r="I114" s="41">
        <v>6045</v>
      </c>
      <c r="J114" s="76" t="s">
        <v>13</v>
      </c>
      <c r="K114" s="41" t="s">
        <v>263</v>
      </c>
      <c r="L114" s="75"/>
      <c r="M114" s="5"/>
      <c r="O114" s="30"/>
    </row>
    <row r="115" spans="2:15" s="4" customFormat="1">
      <c r="B115" s="83" t="s">
        <v>30</v>
      </c>
      <c r="C115" s="82" t="s">
        <v>27</v>
      </c>
      <c r="D115" s="13">
        <v>42886</v>
      </c>
      <c r="E115" s="31" t="s">
        <v>315</v>
      </c>
      <c r="F115" s="31" t="s">
        <v>28</v>
      </c>
      <c r="G115" s="37">
        <v>134</v>
      </c>
      <c r="H115" s="111">
        <v>12.09</v>
      </c>
      <c r="I115" s="41">
        <v>1620.06</v>
      </c>
      <c r="J115" s="76" t="s">
        <v>13</v>
      </c>
      <c r="K115" s="41" t="s">
        <v>265</v>
      </c>
      <c r="L115" s="75"/>
      <c r="M115" s="5"/>
      <c r="O115" s="30"/>
    </row>
    <row r="116" spans="2:15" s="4" customFormat="1">
      <c r="B116" s="83" t="s">
        <v>30</v>
      </c>
      <c r="C116" s="82" t="s">
        <v>27</v>
      </c>
      <c r="D116" s="13">
        <v>42886</v>
      </c>
      <c r="E116" s="31" t="s">
        <v>316</v>
      </c>
      <c r="F116" s="31" t="s">
        <v>28</v>
      </c>
      <c r="G116" s="37">
        <v>174</v>
      </c>
      <c r="H116" s="111">
        <v>12.07</v>
      </c>
      <c r="I116" s="41">
        <v>2100.1799999999998</v>
      </c>
      <c r="J116" s="76" t="s">
        <v>13</v>
      </c>
      <c r="K116" s="41" t="s">
        <v>267</v>
      </c>
      <c r="L116" s="75"/>
      <c r="M116" s="5"/>
      <c r="O116" s="30"/>
    </row>
    <row r="117" spans="2:15" s="4" customFormat="1">
      <c r="B117" s="83" t="s">
        <v>30</v>
      </c>
      <c r="C117" s="82" t="s">
        <v>27</v>
      </c>
      <c r="D117" s="13">
        <v>42886</v>
      </c>
      <c r="E117" s="31" t="s">
        <v>317</v>
      </c>
      <c r="F117" s="31" t="s">
        <v>28</v>
      </c>
      <c r="G117" s="37">
        <v>154</v>
      </c>
      <c r="H117" s="111">
        <v>12.09</v>
      </c>
      <c r="I117" s="41">
        <v>1861.86</v>
      </c>
      <c r="J117" s="76" t="s">
        <v>13</v>
      </c>
      <c r="K117" s="41" t="s">
        <v>269</v>
      </c>
      <c r="L117" s="75"/>
      <c r="M117" s="5"/>
      <c r="O117" s="30"/>
    </row>
    <row r="118" spans="2:15" s="4" customFormat="1">
      <c r="B118" s="83" t="s">
        <v>30</v>
      </c>
      <c r="C118" s="82" t="s">
        <v>27</v>
      </c>
      <c r="D118" s="13">
        <v>42886</v>
      </c>
      <c r="E118" s="31" t="s">
        <v>318</v>
      </c>
      <c r="F118" s="31" t="s">
        <v>28</v>
      </c>
      <c r="G118" s="37">
        <v>137</v>
      </c>
      <c r="H118" s="111">
        <v>12.09</v>
      </c>
      <c r="I118" s="41">
        <v>1656.33</v>
      </c>
      <c r="J118" s="76" t="s">
        <v>13</v>
      </c>
      <c r="K118" s="41" t="s">
        <v>271</v>
      </c>
      <c r="L118" s="75"/>
      <c r="M118" s="5"/>
      <c r="O118" s="30"/>
    </row>
    <row r="119" spans="2:15" s="4" customFormat="1">
      <c r="B119" s="83" t="s">
        <v>30</v>
      </c>
      <c r="C119" s="82" t="s">
        <v>27</v>
      </c>
      <c r="D119" s="13">
        <v>42886</v>
      </c>
      <c r="E119" s="31" t="s">
        <v>319</v>
      </c>
      <c r="F119" s="31" t="s">
        <v>28</v>
      </c>
      <c r="G119" s="37">
        <v>250</v>
      </c>
      <c r="H119" s="111">
        <v>12.07</v>
      </c>
      <c r="I119" s="41">
        <v>3017.5</v>
      </c>
      <c r="J119" s="76" t="s">
        <v>13</v>
      </c>
      <c r="K119" s="41" t="s">
        <v>273</v>
      </c>
      <c r="L119" s="75"/>
      <c r="M119" s="5"/>
      <c r="O119" s="30"/>
    </row>
    <row r="120" spans="2:15" s="4" customFormat="1">
      <c r="B120" s="83" t="s">
        <v>30</v>
      </c>
      <c r="C120" s="82" t="s">
        <v>27</v>
      </c>
      <c r="D120" s="13">
        <v>42886</v>
      </c>
      <c r="E120" s="31" t="s">
        <v>320</v>
      </c>
      <c r="F120" s="31" t="s">
        <v>28</v>
      </c>
      <c r="G120" s="37">
        <v>280</v>
      </c>
      <c r="H120" s="111">
        <v>12.09</v>
      </c>
      <c r="I120" s="41">
        <v>3385.2</v>
      </c>
      <c r="J120" s="76" t="s">
        <v>13</v>
      </c>
      <c r="K120" s="41" t="s">
        <v>275</v>
      </c>
      <c r="L120" s="75"/>
      <c r="M120" s="5"/>
      <c r="O120" s="30"/>
    </row>
    <row r="121" spans="2:15" s="4" customFormat="1">
      <c r="B121" s="83" t="s">
        <v>30</v>
      </c>
      <c r="C121" s="82" t="s">
        <v>27</v>
      </c>
      <c r="D121" s="13">
        <v>42886</v>
      </c>
      <c r="E121" s="31" t="s">
        <v>321</v>
      </c>
      <c r="F121" s="31" t="s">
        <v>28</v>
      </c>
      <c r="G121" s="37">
        <v>125</v>
      </c>
      <c r="H121" s="111">
        <v>12.09</v>
      </c>
      <c r="I121" s="41">
        <v>1511.25</v>
      </c>
      <c r="J121" s="76" t="s">
        <v>13</v>
      </c>
      <c r="K121" s="41" t="s">
        <v>277</v>
      </c>
      <c r="L121" s="75"/>
      <c r="M121" s="5"/>
      <c r="O121" s="30"/>
    </row>
    <row r="122" spans="2:15" s="4" customFormat="1">
      <c r="B122" s="83" t="s">
        <v>30</v>
      </c>
      <c r="C122" s="82" t="s">
        <v>27</v>
      </c>
      <c r="D122" s="13">
        <v>42886</v>
      </c>
      <c r="E122" s="31" t="s">
        <v>322</v>
      </c>
      <c r="F122" s="31" t="s">
        <v>28</v>
      </c>
      <c r="G122" s="37">
        <v>40</v>
      </c>
      <c r="H122" s="111">
        <v>12.09</v>
      </c>
      <c r="I122" s="41">
        <v>483.6</v>
      </c>
      <c r="J122" s="76" t="s">
        <v>13</v>
      </c>
      <c r="K122" s="41" t="s">
        <v>279</v>
      </c>
      <c r="L122" s="75"/>
      <c r="M122" s="5"/>
      <c r="O122" s="30"/>
    </row>
    <row r="123" spans="2:15" s="4" customFormat="1">
      <c r="B123" s="83" t="s">
        <v>30</v>
      </c>
      <c r="C123" s="82" t="s">
        <v>27</v>
      </c>
      <c r="D123" s="13">
        <v>42886</v>
      </c>
      <c r="E123" s="31" t="s">
        <v>322</v>
      </c>
      <c r="F123" s="31" t="s">
        <v>28</v>
      </c>
      <c r="G123" s="37">
        <v>98</v>
      </c>
      <c r="H123" s="111">
        <v>12.09</v>
      </c>
      <c r="I123" s="41">
        <v>1184.82</v>
      </c>
      <c r="J123" s="76" t="s">
        <v>13</v>
      </c>
      <c r="K123" s="41" t="s">
        <v>281</v>
      </c>
      <c r="L123" s="75"/>
      <c r="M123" s="5"/>
      <c r="O123" s="30"/>
    </row>
    <row r="124" spans="2:15" s="4" customFormat="1">
      <c r="B124" s="105"/>
      <c r="C124" s="105"/>
      <c r="D124" s="106"/>
      <c r="E124" s="107"/>
      <c r="F124" s="107"/>
      <c r="G124" s="108"/>
      <c r="H124" s="109"/>
      <c r="I124" s="110"/>
      <c r="J124" s="110"/>
      <c r="K124" s="110"/>
      <c r="L124" s="75"/>
      <c r="M124" s="5"/>
    </row>
  </sheetData>
  <mergeCells count="1">
    <mergeCell ref="D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116"/>
  <sheetViews>
    <sheetView zoomScaleNormal="100" workbookViewId="0">
      <selection activeCell="H46" sqref="A3:H46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94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1">
      <c r="A2" s="88" t="s">
        <v>0</v>
      </c>
      <c r="B2" s="88" t="s">
        <v>5</v>
      </c>
      <c r="C2" s="88" t="s">
        <v>40</v>
      </c>
      <c r="D2" s="89" t="s">
        <v>35</v>
      </c>
      <c r="E2" s="93" t="s">
        <v>36</v>
      </c>
      <c r="F2" s="90" t="s">
        <v>37</v>
      </c>
      <c r="G2" s="90"/>
      <c r="H2" s="90" t="s">
        <v>41</v>
      </c>
      <c r="I2" s="91"/>
      <c r="J2" t="s">
        <v>49</v>
      </c>
    </row>
    <row r="3" spans="1:41">
      <c r="A3" s="92" t="e">
        <f>#REF!</f>
        <v>#REF!</v>
      </c>
      <c r="B3" s="88" t="str">
        <f t="shared" ref="B3:B50" si="0">MID(O3,FIND(" ",O3)+1,8)</f>
        <v>09:53:03</v>
      </c>
      <c r="C3" s="88" t="s">
        <v>28</v>
      </c>
      <c r="D3" s="89">
        <f t="shared" ref="D3:D50" si="1">L3</f>
        <v>224</v>
      </c>
      <c r="E3" s="93">
        <f t="shared" ref="E3:E50" si="2">M3/100</f>
        <v>12.18</v>
      </c>
      <c r="F3" s="90">
        <f>(D3*E3)</f>
        <v>2728.3199999999997</v>
      </c>
      <c r="G3" s="90" t="s">
        <v>13</v>
      </c>
      <c r="H3" s="90" t="str">
        <f t="shared" ref="H3:H50" si="3">Q3</f>
        <v>00139736975TRLO0</v>
      </c>
      <c r="I3" s="91"/>
      <c r="J3" t="s">
        <v>38</v>
      </c>
      <c r="K3" t="s">
        <v>42</v>
      </c>
      <c r="L3">
        <v>224</v>
      </c>
      <c r="M3">
        <v>1218</v>
      </c>
      <c r="N3" t="s">
        <v>50</v>
      </c>
      <c r="O3" t="s">
        <v>192</v>
      </c>
      <c r="P3" t="s">
        <v>51</v>
      </c>
      <c r="Q3" t="s">
        <v>193</v>
      </c>
      <c r="R3">
        <v>840</v>
      </c>
      <c r="S3">
        <v>1</v>
      </c>
      <c r="T3">
        <v>1</v>
      </c>
      <c r="U3">
        <v>0</v>
      </c>
      <c r="V3" t="s">
        <v>194</v>
      </c>
      <c r="W3" t="s">
        <v>52</v>
      </c>
      <c r="X3">
        <v>1</v>
      </c>
      <c r="Y3">
        <v>0</v>
      </c>
      <c r="Z3">
        <v>0</v>
      </c>
      <c r="AB3" t="s">
        <v>53</v>
      </c>
      <c r="AC3" t="s">
        <v>43</v>
      </c>
      <c r="AD3">
        <v>1</v>
      </c>
      <c r="AE3" t="s">
        <v>193</v>
      </c>
      <c r="AF3" t="s">
        <v>38</v>
      </c>
      <c r="AG3">
        <v>1</v>
      </c>
      <c r="AJ3" t="s">
        <v>44</v>
      </c>
      <c r="AK3" t="s">
        <v>43</v>
      </c>
      <c r="AL3" t="s">
        <v>45</v>
      </c>
      <c r="AM3" t="s">
        <v>43</v>
      </c>
      <c r="AO3">
        <v>0</v>
      </c>
    </row>
    <row r="4" spans="1:41">
      <c r="A4" s="92" t="e">
        <f>#REF!</f>
        <v>#REF!</v>
      </c>
      <c r="B4" s="88" t="str">
        <f t="shared" si="0"/>
        <v>11:10:47</v>
      </c>
      <c r="C4" s="88" t="s">
        <v>28</v>
      </c>
      <c r="D4" s="89">
        <f t="shared" si="1"/>
        <v>123</v>
      </c>
      <c r="E4" s="93">
        <f t="shared" si="2"/>
        <v>12.17</v>
      </c>
      <c r="F4" s="90">
        <f t="shared" ref="F4:F33" si="4">(D4*E4)</f>
        <v>1496.91</v>
      </c>
      <c r="G4" s="90" t="s">
        <v>13</v>
      </c>
      <c r="H4" s="90" t="str">
        <f t="shared" si="3"/>
        <v>00139742952TRLO0</v>
      </c>
      <c r="I4" s="91"/>
      <c r="J4" t="s">
        <v>38</v>
      </c>
      <c r="K4" t="s">
        <v>42</v>
      </c>
      <c r="L4">
        <v>123</v>
      </c>
      <c r="M4">
        <v>1217</v>
      </c>
      <c r="N4" t="s">
        <v>50</v>
      </c>
      <c r="O4" t="s">
        <v>195</v>
      </c>
      <c r="P4" t="s">
        <v>51</v>
      </c>
      <c r="Q4" t="s">
        <v>196</v>
      </c>
      <c r="R4">
        <v>840</v>
      </c>
      <c r="S4">
        <v>1</v>
      </c>
      <c r="T4">
        <v>1</v>
      </c>
      <c r="U4">
        <v>0</v>
      </c>
      <c r="V4" t="s">
        <v>194</v>
      </c>
      <c r="W4" t="s">
        <v>52</v>
      </c>
      <c r="X4">
        <v>1</v>
      </c>
      <c r="Y4">
        <v>0</v>
      </c>
      <c r="Z4">
        <v>0</v>
      </c>
      <c r="AB4" t="s">
        <v>53</v>
      </c>
      <c r="AC4" t="s">
        <v>43</v>
      </c>
      <c r="AD4">
        <v>1</v>
      </c>
      <c r="AE4" t="s">
        <v>196</v>
      </c>
      <c r="AF4" t="s">
        <v>38</v>
      </c>
      <c r="AG4">
        <v>1</v>
      </c>
      <c r="AJ4" t="s">
        <v>44</v>
      </c>
      <c r="AK4" t="s">
        <v>43</v>
      </c>
      <c r="AL4" t="s">
        <v>45</v>
      </c>
      <c r="AM4" t="s">
        <v>43</v>
      </c>
      <c r="AO4">
        <v>0</v>
      </c>
    </row>
    <row r="5" spans="1:41">
      <c r="A5" s="92" t="e">
        <f>#REF!</f>
        <v>#REF!</v>
      </c>
      <c r="B5" s="88" t="str">
        <f t="shared" si="0"/>
        <v>11:10:50</v>
      </c>
      <c r="C5" s="88" t="s">
        <v>28</v>
      </c>
      <c r="D5" s="89">
        <f t="shared" si="1"/>
        <v>432</v>
      </c>
      <c r="E5" s="93">
        <f t="shared" si="2"/>
        <v>12.17</v>
      </c>
      <c r="F5" s="90">
        <f t="shared" si="4"/>
        <v>5257.44</v>
      </c>
      <c r="G5" s="90" t="s">
        <v>13</v>
      </c>
      <c r="H5" s="90" t="str">
        <f t="shared" si="3"/>
        <v>00139742956TRLO0</v>
      </c>
      <c r="I5" s="91"/>
      <c r="J5" t="s">
        <v>38</v>
      </c>
      <c r="K5" t="s">
        <v>42</v>
      </c>
      <c r="L5">
        <v>432</v>
      </c>
      <c r="M5">
        <v>1217</v>
      </c>
      <c r="N5" t="s">
        <v>50</v>
      </c>
      <c r="O5" t="s">
        <v>197</v>
      </c>
      <c r="P5" t="s">
        <v>51</v>
      </c>
      <c r="Q5" t="s">
        <v>198</v>
      </c>
      <c r="R5">
        <v>840</v>
      </c>
      <c r="S5">
        <v>1</v>
      </c>
      <c r="T5">
        <v>1</v>
      </c>
      <c r="U5">
        <v>0</v>
      </c>
      <c r="V5" t="s">
        <v>194</v>
      </c>
      <c r="W5" t="s">
        <v>52</v>
      </c>
      <c r="X5">
        <v>1</v>
      </c>
      <c r="Y5">
        <v>0</v>
      </c>
      <c r="Z5">
        <v>0</v>
      </c>
      <c r="AB5" t="s">
        <v>53</v>
      </c>
      <c r="AC5" t="s">
        <v>43</v>
      </c>
      <c r="AD5">
        <v>1</v>
      </c>
      <c r="AE5" t="s">
        <v>198</v>
      </c>
      <c r="AF5" t="s">
        <v>38</v>
      </c>
      <c r="AG5">
        <v>1</v>
      </c>
      <c r="AJ5" t="s">
        <v>44</v>
      </c>
      <c r="AK5" t="s">
        <v>43</v>
      </c>
      <c r="AL5" t="s">
        <v>45</v>
      </c>
      <c r="AM5" t="s">
        <v>43</v>
      </c>
      <c r="AO5">
        <v>0</v>
      </c>
    </row>
    <row r="6" spans="1:41">
      <c r="A6" s="92" t="e">
        <f>#REF!</f>
        <v>#REF!</v>
      </c>
      <c r="B6" s="88" t="str">
        <f t="shared" si="0"/>
        <v>11:10:50</v>
      </c>
      <c r="C6" s="88" t="s">
        <v>28</v>
      </c>
      <c r="D6" s="89">
        <f t="shared" si="1"/>
        <v>116</v>
      </c>
      <c r="E6" s="93">
        <f t="shared" si="2"/>
        <v>12.17</v>
      </c>
      <c r="F6" s="90">
        <f t="shared" si="4"/>
        <v>1411.72</v>
      </c>
      <c r="G6" s="90" t="s">
        <v>13</v>
      </c>
      <c r="H6" s="90" t="str">
        <f t="shared" si="3"/>
        <v>00139742959TRLO0</v>
      </c>
      <c r="I6" s="91"/>
      <c r="J6" t="s">
        <v>38</v>
      </c>
      <c r="K6" t="s">
        <v>42</v>
      </c>
      <c r="L6">
        <v>116</v>
      </c>
      <c r="M6">
        <v>1217</v>
      </c>
      <c r="N6" t="s">
        <v>50</v>
      </c>
      <c r="O6" t="s">
        <v>199</v>
      </c>
      <c r="P6" t="s">
        <v>51</v>
      </c>
      <c r="Q6" t="s">
        <v>200</v>
      </c>
      <c r="R6">
        <v>840</v>
      </c>
      <c r="S6">
        <v>1</v>
      </c>
      <c r="T6">
        <v>1</v>
      </c>
      <c r="U6">
        <v>0</v>
      </c>
      <c r="V6" t="s">
        <v>194</v>
      </c>
      <c r="W6" t="s">
        <v>52</v>
      </c>
      <c r="X6">
        <v>1</v>
      </c>
      <c r="Y6">
        <v>0</v>
      </c>
      <c r="Z6">
        <v>0</v>
      </c>
      <c r="AB6" t="s">
        <v>53</v>
      </c>
      <c r="AC6" t="s">
        <v>43</v>
      </c>
      <c r="AD6">
        <v>1</v>
      </c>
      <c r="AE6" t="s">
        <v>200</v>
      </c>
      <c r="AF6" t="s">
        <v>38</v>
      </c>
      <c r="AG6">
        <v>1</v>
      </c>
      <c r="AJ6" t="s">
        <v>44</v>
      </c>
      <c r="AK6" t="s">
        <v>43</v>
      </c>
      <c r="AL6" t="s">
        <v>45</v>
      </c>
      <c r="AM6" t="s">
        <v>43</v>
      </c>
      <c r="AO6">
        <v>0</v>
      </c>
    </row>
    <row r="7" spans="1:41">
      <c r="A7" s="92" t="e">
        <f>#REF!</f>
        <v>#REF!</v>
      </c>
      <c r="B7" s="88" t="str">
        <f t="shared" si="0"/>
        <v>11:10:53</v>
      </c>
      <c r="C7" s="88" t="s">
        <v>28</v>
      </c>
      <c r="D7" s="89">
        <f t="shared" si="1"/>
        <v>105</v>
      </c>
      <c r="E7" s="93">
        <f t="shared" si="2"/>
        <v>12.17</v>
      </c>
      <c r="F7" s="90">
        <f t="shared" si="4"/>
        <v>1277.8499999999999</v>
      </c>
      <c r="G7" s="90" t="s">
        <v>13</v>
      </c>
      <c r="H7" s="90" t="str">
        <f t="shared" si="3"/>
        <v>00139742962TRLO0</v>
      </c>
      <c r="I7" s="91"/>
      <c r="J7" t="s">
        <v>38</v>
      </c>
      <c r="K7" t="s">
        <v>42</v>
      </c>
      <c r="L7">
        <v>105</v>
      </c>
      <c r="M7">
        <v>1217</v>
      </c>
      <c r="N7" t="s">
        <v>50</v>
      </c>
      <c r="O7" t="s">
        <v>201</v>
      </c>
      <c r="P7" t="s">
        <v>51</v>
      </c>
      <c r="Q7" t="s">
        <v>202</v>
      </c>
      <c r="R7">
        <v>840</v>
      </c>
      <c r="S7">
        <v>1</v>
      </c>
      <c r="T7">
        <v>1</v>
      </c>
      <c r="U7">
        <v>0</v>
      </c>
      <c r="V7" t="s">
        <v>194</v>
      </c>
      <c r="W7" t="s">
        <v>52</v>
      </c>
      <c r="X7">
        <v>1</v>
      </c>
      <c r="Y7">
        <v>0</v>
      </c>
      <c r="Z7">
        <v>0</v>
      </c>
      <c r="AB7" t="s">
        <v>53</v>
      </c>
      <c r="AC7" t="s">
        <v>43</v>
      </c>
      <c r="AD7">
        <v>1</v>
      </c>
      <c r="AE7" t="s">
        <v>202</v>
      </c>
      <c r="AF7" t="s">
        <v>38</v>
      </c>
      <c r="AG7">
        <v>1</v>
      </c>
      <c r="AJ7" t="s">
        <v>44</v>
      </c>
      <c r="AK7" t="s">
        <v>43</v>
      </c>
      <c r="AL7" t="s">
        <v>45</v>
      </c>
      <c r="AM7" t="s">
        <v>43</v>
      </c>
      <c r="AO7">
        <v>0</v>
      </c>
    </row>
    <row r="8" spans="1:41">
      <c r="A8" s="92" t="e">
        <f>#REF!</f>
        <v>#REF!</v>
      </c>
      <c r="B8" s="88" t="str">
        <f t="shared" si="0"/>
        <v>11:11:53</v>
      </c>
      <c r="C8" s="88" t="s">
        <v>28</v>
      </c>
      <c r="D8" s="89">
        <f t="shared" si="1"/>
        <v>280</v>
      </c>
      <c r="E8" s="93">
        <f t="shared" si="2"/>
        <v>12.17</v>
      </c>
      <c r="F8" s="90">
        <f t="shared" si="4"/>
        <v>3407.6</v>
      </c>
      <c r="G8" s="90" t="s">
        <v>13</v>
      </c>
      <c r="H8" s="90" t="str">
        <f t="shared" si="3"/>
        <v>00139742999TRLO0</v>
      </c>
      <c r="I8" s="91"/>
      <c r="J8" t="s">
        <v>38</v>
      </c>
      <c r="K8" t="s">
        <v>42</v>
      </c>
      <c r="L8">
        <v>280</v>
      </c>
      <c r="M8">
        <v>1217</v>
      </c>
      <c r="N8" t="s">
        <v>50</v>
      </c>
      <c r="O8" t="s">
        <v>203</v>
      </c>
      <c r="P8" t="s">
        <v>51</v>
      </c>
      <c r="Q8" t="s">
        <v>204</v>
      </c>
      <c r="R8">
        <v>840</v>
      </c>
      <c r="S8">
        <v>1</v>
      </c>
      <c r="T8">
        <v>1</v>
      </c>
      <c r="U8">
        <v>0</v>
      </c>
      <c r="V8" t="s">
        <v>194</v>
      </c>
      <c r="W8" t="s">
        <v>52</v>
      </c>
      <c r="X8">
        <v>1</v>
      </c>
      <c r="Y8">
        <v>0</v>
      </c>
      <c r="Z8">
        <v>0</v>
      </c>
      <c r="AB8" t="s">
        <v>53</v>
      </c>
      <c r="AC8" t="s">
        <v>43</v>
      </c>
      <c r="AD8">
        <v>1</v>
      </c>
      <c r="AE8" t="s">
        <v>204</v>
      </c>
      <c r="AF8" t="s">
        <v>38</v>
      </c>
      <c r="AG8">
        <v>1</v>
      </c>
      <c r="AJ8" t="s">
        <v>44</v>
      </c>
      <c r="AK8" t="s">
        <v>43</v>
      </c>
      <c r="AL8" t="s">
        <v>45</v>
      </c>
      <c r="AM8" t="s">
        <v>43</v>
      </c>
      <c r="AO8">
        <v>0</v>
      </c>
    </row>
    <row r="9" spans="1:41">
      <c r="A9" s="92" t="e">
        <f>#REF!</f>
        <v>#REF!</v>
      </c>
      <c r="B9" s="88" t="str">
        <f t="shared" si="0"/>
        <v>11:24:42</v>
      </c>
      <c r="C9" s="88" t="s">
        <v>28</v>
      </c>
      <c r="D9" s="89">
        <f t="shared" si="1"/>
        <v>150</v>
      </c>
      <c r="E9" s="93">
        <f t="shared" si="2"/>
        <v>12.15</v>
      </c>
      <c r="F9" s="90">
        <f t="shared" si="4"/>
        <v>1822.5</v>
      </c>
      <c r="G9" s="90" t="s">
        <v>13</v>
      </c>
      <c r="H9" s="90" t="str">
        <f t="shared" si="3"/>
        <v>00139744156TRLO0</v>
      </c>
      <c r="I9" s="91"/>
      <c r="J9" t="s">
        <v>38</v>
      </c>
      <c r="K9" t="s">
        <v>42</v>
      </c>
      <c r="L9">
        <v>150</v>
      </c>
      <c r="M9">
        <v>1215</v>
      </c>
      <c r="N9" t="s">
        <v>50</v>
      </c>
      <c r="O9" t="s">
        <v>205</v>
      </c>
      <c r="P9" t="s">
        <v>51</v>
      </c>
      <c r="Q9" t="s">
        <v>206</v>
      </c>
      <c r="R9">
        <v>840</v>
      </c>
      <c r="S9">
        <v>1</v>
      </c>
      <c r="T9">
        <v>1</v>
      </c>
      <c r="U9">
        <v>0</v>
      </c>
      <c r="V9" t="s">
        <v>194</v>
      </c>
      <c r="W9" t="s">
        <v>52</v>
      </c>
      <c r="X9">
        <v>1</v>
      </c>
      <c r="Y9">
        <v>0</v>
      </c>
      <c r="Z9">
        <v>0</v>
      </c>
      <c r="AB9" t="s">
        <v>53</v>
      </c>
      <c r="AC9" t="s">
        <v>43</v>
      </c>
      <c r="AD9">
        <v>1</v>
      </c>
      <c r="AE9" t="s">
        <v>206</v>
      </c>
      <c r="AF9" t="s">
        <v>38</v>
      </c>
      <c r="AG9">
        <v>1</v>
      </c>
      <c r="AJ9" t="s">
        <v>44</v>
      </c>
      <c r="AK9" t="s">
        <v>43</v>
      </c>
      <c r="AL9" t="s">
        <v>45</v>
      </c>
      <c r="AM9" t="s">
        <v>43</v>
      </c>
      <c r="AO9">
        <v>0</v>
      </c>
    </row>
    <row r="10" spans="1:41">
      <c r="A10" s="92" t="e">
        <f>#REF!</f>
        <v>#REF!</v>
      </c>
      <c r="B10" s="88" t="str">
        <f t="shared" si="0"/>
        <v>11:25:48</v>
      </c>
      <c r="C10" s="88" t="s">
        <v>28</v>
      </c>
      <c r="D10" s="89">
        <f t="shared" si="1"/>
        <v>222</v>
      </c>
      <c r="E10" s="93">
        <f t="shared" si="2"/>
        <v>12.14</v>
      </c>
      <c r="F10" s="90">
        <f t="shared" si="4"/>
        <v>2695.08</v>
      </c>
      <c r="G10" s="90" t="s">
        <v>13</v>
      </c>
      <c r="H10" s="90" t="str">
        <f t="shared" si="3"/>
        <v>00139744247TRLO0</v>
      </c>
      <c r="I10" s="91"/>
      <c r="J10" t="s">
        <v>38</v>
      </c>
      <c r="K10" t="s">
        <v>42</v>
      </c>
      <c r="L10">
        <v>222</v>
      </c>
      <c r="M10">
        <v>1214</v>
      </c>
      <c r="N10" t="s">
        <v>50</v>
      </c>
      <c r="O10" t="s">
        <v>207</v>
      </c>
      <c r="P10" t="s">
        <v>51</v>
      </c>
      <c r="Q10" t="s">
        <v>208</v>
      </c>
      <c r="R10">
        <v>840</v>
      </c>
      <c r="S10">
        <v>1</v>
      </c>
      <c r="T10">
        <v>1</v>
      </c>
      <c r="U10">
        <v>0</v>
      </c>
      <c r="V10" t="s">
        <v>194</v>
      </c>
      <c r="W10" t="s">
        <v>52</v>
      </c>
      <c r="X10">
        <v>1</v>
      </c>
      <c r="Y10">
        <v>0</v>
      </c>
      <c r="Z10">
        <v>0</v>
      </c>
      <c r="AB10" t="s">
        <v>53</v>
      </c>
      <c r="AC10" t="s">
        <v>43</v>
      </c>
      <c r="AD10">
        <v>1</v>
      </c>
      <c r="AE10" t="s">
        <v>208</v>
      </c>
      <c r="AF10" t="s">
        <v>38</v>
      </c>
      <c r="AG10">
        <v>1</v>
      </c>
      <c r="AJ10" t="s">
        <v>44</v>
      </c>
      <c r="AK10" t="s">
        <v>43</v>
      </c>
      <c r="AL10" t="s">
        <v>45</v>
      </c>
      <c r="AM10" t="s">
        <v>43</v>
      </c>
      <c r="AO10">
        <v>0</v>
      </c>
    </row>
    <row r="11" spans="1:41">
      <c r="A11" s="92" t="e">
        <f>#REF!</f>
        <v>#REF!</v>
      </c>
      <c r="B11" s="88" t="str">
        <f t="shared" si="0"/>
        <v>11:29:44</v>
      </c>
      <c r="C11" s="88" t="s">
        <v>28</v>
      </c>
      <c r="D11" s="89">
        <f t="shared" si="1"/>
        <v>118</v>
      </c>
      <c r="E11" s="93">
        <f t="shared" si="2"/>
        <v>12.13</v>
      </c>
      <c r="F11" s="90">
        <f t="shared" si="4"/>
        <v>1431.3400000000001</v>
      </c>
      <c r="G11" s="90" t="s">
        <v>13</v>
      </c>
      <c r="H11" s="90" t="str">
        <f t="shared" si="3"/>
        <v>00139744594TRLO0</v>
      </c>
      <c r="I11" s="91"/>
      <c r="J11" t="s">
        <v>38</v>
      </c>
      <c r="K11" t="s">
        <v>42</v>
      </c>
      <c r="L11">
        <v>118</v>
      </c>
      <c r="M11">
        <v>1213</v>
      </c>
      <c r="N11" t="s">
        <v>50</v>
      </c>
      <c r="O11" t="s">
        <v>209</v>
      </c>
      <c r="P11" t="s">
        <v>51</v>
      </c>
      <c r="Q11" t="s">
        <v>210</v>
      </c>
      <c r="R11">
        <v>840</v>
      </c>
      <c r="S11">
        <v>1</v>
      </c>
      <c r="T11">
        <v>1</v>
      </c>
      <c r="U11">
        <v>0</v>
      </c>
      <c r="V11" t="s">
        <v>194</v>
      </c>
      <c r="W11" t="s">
        <v>52</v>
      </c>
      <c r="X11">
        <v>1</v>
      </c>
      <c r="Y11">
        <v>0</v>
      </c>
      <c r="Z11">
        <v>0</v>
      </c>
      <c r="AB11" t="s">
        <v>53</v>
      </c>
      <c r="AC11" t="s">
        <v>43</v>
      </c>
      <c r="AD11">
        <v>1</v>
      </c>
      <c r="AE11" t="s">
        <v>210</v>
      </c>
      <c r="AF11" t="s">
        <v>38</v>
      </c>
      <c r="AG11">
        <v>1</v>
      </c>
      <c r="AJ11" t="s">
        <v>44</v>
      </c>
      <c r="AK11" t="s">
        <v>43</v>
      </c>
      <c r="AL11" t="s">
        <v>45</v>
      </c>
      <c r="AM11" t="s">
        <v>43</v>
      </c>
      <c r="AO11">
        <v>0</v>
      </c>
    </row>
    <row r="12" spans="1:41">
      <c r="A12" s="92" t="e">
        <f>#REF!</f>
        <v>#REF!</v>
      </c>
      <c r="B12" s="88" t="str">
        <f t="shared" si="0"/>
        <v>11:57:51</v>
      </c>
      <c r="C12" s="88" t="s">
        <v>28</v>
      </c>
      <c r="D12" s="89">
        <f t="shared" si="1"/>
        <v>180</v>
      </c>
      <c r="E12" s="93">
        <f t="shared" si="2"/>
        <v>12.13</v>
      </c>
      <c r="F12" s="90">
        <f t="shared" si="4"/>
        <v>2183.4</v>
      </c>
      <c r="G12" s="90" t="s">
        <v>13</v>
      </c>
      <c r="H12" s="90" t="str">
        <f t="shared" si="3"/>
        <v>00139747588TRLO0</v>
      </c>
      <c r="I12" s="91"/>
      <c r="J12" t="s">
        <v>38</v>
      </c>
      <c r="K12" t="s">
        <v>42</v>
      </c>
      <c r="L12">
        <v>180</v>
      </c>
      <c r="M12">
        <v>1213</v>
      </c>
      <c r="N12" t="s">
        <v>50</v>
      </c>
      <c r="O12" t="s">
        <v>211</v>
      </c>
      <c r="P12" t="s">
        <v>51</v>
      </c>
      <c r="Q12" t="s">
        <v>212</v>
      </c>
      <c r="R12">
        <v>840</v>
      </c>
      <c r="S12">
        <v>1</v>
      </c>
      <c r="T12">
        <v>1</v>
      </c>
      <c r="U12">
        <v>0</v>
      </c>
      <c r="V12" t="s">
        <v>194</v>
      </c>
      <c r="W12" t="s">
        <v>52</v>
      </c>
      <c r="X12">
        <v>1</v>
      </c>
      <c r="Y12">
        <v>0</v>
      </c>
      <c r="Z12">
        <v>0</v>
      </c>
      <c r="AB12" t="s">
        <v>53</v>
      </c>
      <c r="AC12" t="s">
        <v>43</v>
      </c>
      <c r="AD12">
        <v>1</v>
      </c>
      <c r="AE12" t="s">
        <v>212</v>
      </c>
      <c r="AF12" t="s">
        <v>38</v>
      </c>
      <c r="AG12">
        <v>1</v>
      </c>
      <c r="AJ12" t="s">
        <v>44</v>
      </c>
      <c r="AK12" t="s">
        <v>43</v>
      </c>
      <c r="AL12" t="s">
        <v>45</v>
      </c>
      <c r="AM12" t="s">
        <v>43</v>
      </c>
      <c r="AO12">
        <v>0</v>
      </c>
    </row>
    <row r="13" spans="1:41">
      <c r="A13" s="92" t="e">
        <f>#REF!</f>
        <v>#REF!</v>
      </c>
      <c r="B13" s="88" t="str">
        <f t="shared" si="0"/>
        <v>12:15:28</v>
      </c>
      <c r="C13" s="88" t="s">
        <v>28</v>
      </c>
      <c r="D13" s="89">
        <f t="shared" si="1"/>
        <v>5000</v>
      </c>
      <c r="E13" s="93">
        <f t="shared" si="2"/>
        <v>12.12</v>
      </c>
      <c r="F13" s="90">
        <f t="shared" si="4"/>
        <v>60599.999999999993</v>
      </c>
      <c r="G13" s="90" t="s">
        <v>13</v>
      </c>
      <c r="H13" s="90" t="str">
        <f t="shared" si="3"/>
        <v>00139748575TRLO0</v>
      </c>
      <c r="I13" s="91"/>
      <c r="J13" t="s">
        <v>38</v>
      </c>
      <c r="K13" t="s">
        <v>42</v>
      </c>
      <c r="L13">
        <v>5000</v>
      </c>
      <c r="M13">
        <v>1212</v>
      </c>
      <c r="N13" t="s">
        <v>39</v>
      </c>
      <c r="O13" t="s">
        <v>213</v>
      </c>
      <c r="P13" t="s">
        <v>46</v>
      </c>
      <c r="Q13" t="s">
        <v>214</v>
      </c>
      <c r="R13">
        <v>840</v>
      </c>
      <c r="S13">
        <v>1</v>
      </c>
      <c r="T13">
        <v>1</v>
      </c>
      <c r="U13">
        <v>0</v>
      </c>
      <c r="V13" t="s">
        <v>215</v>
      </c>
      <c r="W13" t="s">
        <v>47</v>
      </c>
      <c r="X13">
        <v>1</v>
      </c>
      <c r="Y13">
        <v>1</v>
      </c>
      <c r="Z13">
        <v>0</v>
      </c>
      <c r="AA13" t="s">
        <v>46</v>
      </c>
      <c r="AB13" t="s">
        <v>48</v>
      </c>
      <c r="AC13" t="s">
        <v>43</v>
      </c>
      <c r="AD13">
        <v>1</v>
      </c>
      <c r="AE13" t="s">
        <v>214</v>
      </c>
      <c r="AF13" t="s">
        <v>38</v>
      </c>
      <c r="AG13">
        <v>1</v>
      </c>
      <c r="AJ13" t="s">
        <v>44</v>
      </c>
      <c r="AK13" t="s">
        <v>43</v>
      </c>
      <c r="AL13" t="s">
        <v>45</v>
      </c>
      <c r="AM13" t="s">
        <v>43</v>
      </c>
      <c r="AO13">
        <v>0</v>
      </c>
    </row>
    <row r="14" spans="1:41">
      <c r="A14" s="92" t="e">
        <f>#REF!</f>
        <v>#REF!</v>
      </c>
      <c r="B14" s="88" t="str">
        <f t="shared" si="0"/>
        <v>12:28:24</v>
      </c>
      <c r="C14" s="88" t="s">
        <v>28</v>
      </c>
      <c r="D14" s="89">
        <f t="shared" si="1"/>
        <v>178</v>
      </c>
      <c r="E14" s="93">
        <f t="shared" si="2"/>
        <v>12.13</v>
      </c>
      <c r="F14" s="90">
        <f t="shared" si="4"/>
        <v>2159.1400000000003</v>
      </c>
      <c r="G14" s="90" t="s">
        <v>13</v>
      </c>
      <c r="H14" s="90" t="str">
        <f t="shared" si="3"/>
        <v>00139749557TRLO0</v>
      </c>
      <c r="I14" s="91"/>
      <c r="J14" t="s">
        <v>38</v>
      </c>
      <c r="K14" t="s">
        <v>42</v>
      </c>
      <c r="L14">
        <v>178</v>
      </c>
      <c r="M14">
        <v>1213</v>
      </c>
      <c r="N14" t="s">
        <v>50</v>
      </c>
      <c r="O14" t="s">
        <v>216</v>
      </c>
      <c r="P14" t="s">
        <v>51</v>
      </c>
      <c r="Q14" t="s">
        <v>217</v>
      </c>
      <c r="R14">
        <v>840</v>
      </c>
      <c r="S14">
        <v>1</v>
      </c>
      <c r="T14">
        <v>1</v>
      </c>
      <c r="U14">
        <v>0</v>
      </c>
      <c r="V14" t="s">
        <v>194</v>
      </c>
      <c r="W14" t="s">
        <v>52</v>
      </c>
      <c r="X14">
        <v>1</v>
      </c>
      <c r="Y14">
        <v>0</v>
      </c>
      <c r="Z14">
        <v>0</v>
      </c>
      <c r="AB14" t="s">
        <v>53</v>
      </c>
      <c r="AC14" t="s">
        <v>43</v>
      </c>
      <c r="AD14">
        <v>1</v>
      </c>
      <c r="AE14" t="s">
        <v>217</v>
      </c>
      <c r="AF14" t="s">
        <v>38</v>
      </c>
      <c r="AG14">
        <v>1</v>
      </c>
      <c r="AJ14" t="s">
        <v>44</v>
      </c>
      <c r="AK14" t="s">
        <v>43</v>
      </c>
      <c r="AL14" t="s">
        <v>45</v>
      </c>
      <c r="AM14" t="s">
        <v>43</v>
      </c>
      <c r="AO14">
        <v>0</v>
      </c>
    </row>
    <row r="15" spans="1:41">
      <c r="A15" s="92" t="e">
        <f>#REF!</f>
        <v>#REF!</v>
      </c>
      <c r="B15" s="88" t="str">
        <f t="shared" si="0"/>
        <v>12:38:20</v>
      </c>
      <c r="C15" s="88" t="s">
        <v>28</v>
      </c>
      <c r="D15" s="89">
        <f t="shared" si="1"/>
        <v>133</v>
      </c>
      <c r="E15" s="93">
        <f t="shared" si="2"/>
        <v>12.12</v>
      </c>
      <c r="F15" s="90">
        <f t="shared" si="4"/>
        <v>1611.9599999999998</v>
      </c>
      <c r="G15" s="90" t="s">
        <v>13</v>
      </c>
      <c r="H15" s="90" t="str">
        <f t="shared" si="3"/>
        <v>00139750353TRLO0</v>
      </c>
      <c r="I15" s="91"/>
      <c r="J15" t="s">
        <v>38</v>
      </c>
      <c r="K15" t="s">
        <v>42</v>
      </c>
      <c r="L15">
        <v>133</v>
      </c>
      <c r="M15">
        <v>1212</v>
      </c>
      <c r="N15" t="s">
        <v>50</v>
      </c>
      <c r="O15" t="s">
        <v>218</v>
      </c>
      <c r="P15" t="s">
        <v>51</v>
      </c>
      <c r="Q15" t="s">
        <v>219</v>
      </c>
      <c r="R15">
        <v>840</v>
      </c>
      <c r="S15">
        <v>1</v>
      </c>
      <c r="T15">
        <v>1</v>
      </c>
      <c r="U15">
        <v>0</v>
      </c>
      <c r="V15" t="s">
        <v>194</v>
      </c>
      <c r="W15" t="s">
        <v>52</v>
      </c>
      <c r="X15">
        <v>1</v>
      </c>
      <c r="Y15">
        <v>0</v>
      </c>
      <c r="Z15">
        <v>0</v>
      </c>
      <c r="AB15" t="s">
        <v>53</v>
      </c>
      <c r="AC15" t="s">
        <v>43</v>
      </c>
      <c r="AD15">
        <v>1</v>
      </c>
      <c r="AE15" t="s">
        <v>219</v>
      </c>
      <c r="AF15" t="s">
        <v>38</v>
      </c>
      <c r="AG15">
        <v>1</v>
      </c>
      <c r="AJ15" t="s">
        <v>44</v>
      </c>
      <c r="AK15" t="s">
        <v>43</v>
      </c>
      <c r="AL15" t="s">
        <v>45</v>
      </c>
      <c r="AM15" t="s">
        <v>43</v>
      </c>
      <c r="AO15">
        <v>0</v>
      </c>
    </row>
    <row r="16" spans="1:41">
      <c r="A16" s="92" t="e">
        <f>#REF!</f>
        <v>#REF!</v>
      </c>
      <c r="B16" s="88" t="str">
        <f t="shared" si="0"/>
        <v>14:11:07</v>
      </c>
      <c r="C16" s="88" t="s">
        <v>28</v>
      </c>
      <c r="D16" s="89">
        <f t="shared" si="1"/>
        <v>398</v>
      </c>
      <c r="E16" s="93">
        <f t="shared" si="2"/>
        <v>12.11</v>
      </c>
      <c r="F16" s="90">
        <f t="shared" si="4"/>
        <v>4819.78</v>
      </c>
      <c r="G16" s="90" t="s">
        <v>13</v>
      </c>
      <c r="H16" s="90" t="str">
        <f t="shared" si="3"/>
        <v>00139757865TRLO0</v>
      </c>
      <c r="I16" s="91"/>
      <c r="J16" t="s">
        <v>38</v>
      </c>
      <c r="K16" t="s">
        <v>42</v>
      </c>
      <c r="L16">
        <v>398</v>
      </c>
      <c r="M16">
        <v>1211</v>
      </c>
      <c r="N16" t="s">
        <v>50</v>
      </c>
      <c r="O16" t="s">
        <v>220</v>
      </c>
      <c r="P16" t="s">
        <v>51</v>
      </c>
      <c r="Q16" t="s">
        <v>221</v>
      </c>
      <c r="R16">
        <v>840</v>
      </c>
      <c r="S16">
        <v>1</v>
      </c>
      <c r="T16">
        <v>1</v>
      </c>
      <c r="U16">
        <v>0</v>
      </c>
      <c r="V16" t="s">
        <v>194</v>
      </c>
      <c r="W16" t="s">
        <v>52</v>
      </c>
      <c r="X16">
        <v>1</v>
      </c>
      <c r="Y16">
        <v>0</v>
      </c>
      <c r="Z16">
        <v>0</v>
      </c>
      <c r="AB16" t="s">
        <v>53</v>
      </c>
      <c r="AC16" t="s">
        <v>43</v>
      </c>
      <c r="AD16">
        <v>1</v>
      </c>
      <c r="AE16" t="s">
        <v>221</v>
      </c>
      <c r="AF16" t="s">
        <v>38</v>
      </c>
      <c r="AG16">
        <v>1</v>
      </c>
      <c r="AJ16" t="s">
        <v>44</v>
      </c>
      <c r="AK16" t="s">
        <v>43</v>
      </c>
      <c r="AL16" t="s">
        <v>45</v>
      </c>
      <c r="AM16" t="s">
        <v>43</v>
      </c>
      <c r="AO16">
        <v>0</v>
      </c>
    </row>
    <row r="17" spans="1:41">
      <c r="A17" s="92" t="e">
        <f>#REF!</f>
        <v>#REF!</v>
      </c>
      <c r="B17" s="88" t="str">
        <f t="shared" si="0"/>
        <v>14:21:45</v>
      </c>
      <c r="C17" s="88" t="s">
        <v>28</v>
      </c>
      <c r="D17" s="89">
        <f t="shared" si="1"/>
        <v>23</v>
      </c>
      <c r="E17" s="93">
        <f t="shared" si="2"/>
        <v>12.12</v>
      </c>
      <c r="F17" s="90">
        <f t="shared" si="4"/>
        <v>278.76</v>
      </c>
      <c r="G17" s="90" t="s">
        <v>13</v>
      </c>
      <c r="H17" s="90" t="str">
        <f t="shared" si="3"/>
        <v>00139758941TRLO0</v>
      </c>
      <c r="I17" s="91"/>
      <c r="J17" t="s">
        <v>38</v>
      </c>
      <c r="K17" t="s">
        <v>42</v>
      </c>
      <c r="L17">
        <v>23</v>
      </c>
      <c r="M17">
        <v>1212</v>
      </c>
      <c r="N17" t="s">
        <v>50</v>
      </c>
      <c r="O17" t="s">
        <v>222</v>
      </c>
      <c r="P17" t="s">
        <v>51</v>
      </c>
      <c r="Q17" t="s">
        <v>223</v>
      </c>
      <c r="R17">
        <v>840</v>
      </c>
      <c r="S17">
        <v>1</v>
      </c>
      <c r="T17">
        <v>1</v>
      </c>
      <c r="U17">
        <v>0</v>
      </c>
      <c r="V17" t="s">
        <v>194</v>
      </c>
      <c r="W17" t="s">
        <v>52</v>
      </c>
      <c r="X17">
        <v>1</v>
      </c>
      <c r="Y17">
        <v>0</v>
      </c>
      <c r="Z17">
        <v>0</v>
      </c>
      <c r="AB17" t="s">
        <v>53</v>
      </c>
      <c r="AC17" t="s">
        <v>43</v>
      </c>
      <c r="AD17">
        <v>1</v>
      </c>
      <c r="AE17" t="s">
        <v>223</v>
      </c>
      <c r="AF17" t="s">
        <v>38</v>
      </c>
      <c r="AG17">
        <v>1</v>
      </c>
      <c r="AJ17" t="s">
        <v>44</v>
      </c>
      <c r="AK17" t="s">
        <v>43</v>
      </c>
      <c r="AL17" t="s">
        <v>45</v>
      </c>
      <c r="AM17" t="s">
        <v>43</v>
      </c>
      <c r="AO17">
        <v>0</v>
      </c>
    </row>
    <row r="18" spans="1:41">
      <c r="A18" s="92" t="e">
        <f>#REF!</f>
        <v>#REF!</v>
      </c>
      <c r="B18" s="88" t="str">
        <f t="shared" si="0"/>
        <v>14:27:46</v>
      </c>
      <c r="C18" s="88" t="s">
        <v>28</v>
      </c>
      <c r="D18" s="89">
        <f t="shared" si="1"/>
        <v>101</v>
      </c>
      <c r="E18" s="93">
        <f t="shared" si="2"/>
        <v>12.12</v>
      </c>
      <c r="F18" s="90">
        <f t="shared" si="4"/>
        <v>1224.1199999999999</v>
      </c>
      <c r="G18" s="90" t="s">
        <v>13</v>
      </c>
      <c r="H18" s="90" t="str">
        <f t="shared" si="3"/>
        <v>00139759789TRLO0</v>
      </c>
      <c r="I18" s="91"/>
      <c r="J18" t="s">
        <v>38</v>
      </c>
      <c r="K18" t="s">
        <v>42</v>
      </c>
      <c r="L18">
        <v>101</v>
      </c>
      <c r="M18">
        <v>1212</v>
      </c>
      <c r="N18" t="s">
        <v>50</v>
      </c>
      <c r="O18" t="s">
        <v>224</v>
      </c>
      <c r="P18" t="s">
        <v>51</v>
      </c>
      <c r="Q18" t="s">
        <v>225</v>
      </c>
      <c r="R18">
        <v>840</v>
      </c>
      <c r="S18">
        <v>1</v>
      </c>
      <c r="T18">
        <v>1</v>
      </c>
      <c r="U18">
        <v>0</v>
      </c>
      <c r="V18" t="s">
        <v>194</v>
      </c>
      <c r="W18" t="s">
        <v>52</v>
      </c>
      <c r="X18">
        <v>1</v>
      </c>
      <c r="Y18">
        <v>0</v>
      </c>
      <c r="Z18">
        <v>0</v>
      </c>
      <c r="AB18" t="s">
        <v>53</v>
      </c>
      <c r="AC18" t="s">
        <v>43</v>
      </c>
      <c r="AD18">
        <v>1</v>
      </c>
      <c r="AE18" t="s">
        <v>225</v>
      </c>
      <c r="AF18" t="s">
        <v>38</v>
      </c>
      <c r="AG18">
        <v>1</v>
      </c>
      <c r="AJ18" t="s">
        <v>44</v>
      </c>
      <c r="AK18" t="s">
        <v>43</v>
      </c>
      <c r="AL18" t="s">
        <v>45</v>
      </c>
      <c r="AM18" t="s">
        <v>43</v>
      </c>
      <c r="AO18">
        <v>0</v>
      </c>
    </row>
    <row r="19" spans="1:41">
      <c r="A19" s="92" t="e">
        <f>#REF!</f>
        <v>#REF!</v>
      </c>
      <c r="B19" s="88" t="str">
        <f t="shared" si="0"/>
        <v>14:28:52</v>
      </c>
      <c r="C19" s="88" t="s">
        <v>28</v>
      </c>
      <c r="D19" s="89">
        <f t="shared" si="1"/>
        <v>261</v>
      </c>
      <c r="E19" s="93">
        <f t="shared" si="2"/>
        <v>12.13</v>
      </c>
      <c r="F19" s="90">
        <f t="shared" si="4"/>
        <v>3165.9300000000003</v>
      </c>
      <c r="G19" s="90" t="s">
        <v>13</v>
      </c>
      <c r="H19" s="90" t="str">
        <f t="shared" si="3"/>
        <v>00139759936TRLO0</v>
      </c>
      <c r="I19" s="91"/>
      <c r="J19" t="s">
        <v>38</v>
      </c>
      <c r="K19" t="s">
        <v>42</v>
      </c>
      <c r="L19">
        <v>261</v>
      </c>
      <c r="M19">
        <v>1213</v>
      </c>
      <c r="N19" t="s">
        <v>50</v>
      </c>
      <c r="O19" t="s">
        <v>226</v>
      </c>
      <c r="P19" t="s">
        <v>51</v>
      </c>
      <c r="Q19" t="s">
        <v>227</v>
      </c>
      <c r="R19">
        <v>840</v>
      </c>
      <c r="S19">
        <v>1</v>
      </c>
      <c r="T19">
        <v>1</v>
      </c>
      <c r="U19">
        <v>0</v>
      </c>
      <c r="V19" t="s">
        <v>194</v>
      </c>
      <c r="W19" t="s">
        <v>52</v>
      </c>
      <c r="X19">
        <v>1</v>
      </c>
      <c r="Y19">
        <v>0</v>
      </c>
      <c r="Z19">
        <v>0</v>
      </c>
      <c r="AB19" t="s">
        <v>53</v>
      </c>
      <c r="AC19" t="s">
        <v>43</v>
      </c>
      <c r="AD19">
        <v>1</v>
      </c>
      <c r="AE19" t="s">
        <v>227</v>
      </c>
      <c r="AF19" t="s">
        <v>38</v>
      </c>
      <c r="AG19">
        <v>1</v>
      </c>
      <c r="AJ19" t="s">
        <v>44</v>
      </c>
      <c r="AK19" t="s">
        <v>43</v>
      </c>
      <c r="AL19" t="s">
        <v>45</v>
      </c>
      <c r="AM19" t="s">
        <v>43</v>
      </c>
      <c r="AO19">
        <v>0</v>
      </c>
    </row>
    <row r="20" spans="1:41">
      <c r="A20" s="92" t="e">
        <f>#REF!</f>
        <v>#REF!</v>
      </c>
      <c r="B20" s="88" t="str">
        <f t="shared" si="0"/>
        <v>14:28:52</v>
      </c>
      <c r="C20" s="88" t="s">
        <v>28</v>
      </c>
      <c r="D20" s="89">
        <f t="shared" si="1"/>
        <v>261</v>
      </c>
      <c r="E20" s="93">
        <f t="shared" si="2"/>
        <v>12.13</v>
      </c>
      <c r="F20" s="90">
        <f t="shared" si="4"/>
        <v>3165.9300000000003</v>
      </c>
      <c r="G20" s="90" t="s">
        <v>13</v>
      </c>
      <c r="H20" s="90" t="str">
        <f t="shared" si="3"/>
        <v>00139759937TRLO0</v>
      </c>
      <c r="I20" s="91"/>
      <c r="J20" t="s">
        <v>38</v>
      </c>
      <c r="K20" t="s">
        <v>42</v>
      </c>
      <c r="L20">
        <v>261</v>
      </c>
      <c r="M20">
        <v>1213</v>
      </c>
      <c r="N20" t="s">
        <v>50</v>
      </c>
      <c r="O20" t="s">
        <v>228</v>
      </c>
      <c r="P20" t="s">
        <v>51</v>
      </c>
      <c r="Q20" t="s">
        <v>229</v>
      </c>
      <c r="R20">
        <v>840</v>
      </c>
      <c r="S20">
        <v>1</v>
      </c>
      <c r="T20">
        <v>1</v>
      </c>
      <c r="U20">
        <v>0</v>
      </c>
      <c r="V20" t="s">
        <v>194</v>
      </c>
      <c r="W20" t="s">
        <v>52</v>
      </c>
      <c r="X20">
        <v>1</v>
      </c>
      <c r="Y20">
        <v>0</v>
      </c>
      <c r="Z20">
        <v>0</v>
      </c>
      <c r="AB20" t="s">
        <v>53</v>
      </c>
      <c r="AC20" t="s">
        <v>43</v>
      </c>
      <c r="AD20">
        <v>1</v>
      </c>
      <c r="AE20" t="s">
        <v>229</v>
      </c>
      <c r="AF20" t="s">
        <v>38</v>
      </c>
      <c r="AG20">
        <v>1</v>
      </c>
      <c r="AJ20" t="s">
        <v>44</v>
      </c>
      <c r="AK20" t="s">
        <v>43</v>
      </c>
      <c r="AL20" t="s">
        <v>45</v>
      </c>
      <c r="AM20" t="s">
        <v>43</v>
      </c>
      <c r="AO20">
        <v>0</v>
      </c>
    </row>
    <row r="21" spans="1:41">
      <c r="A21" s="92" t="e">
        <f>#REF!</f>
        <v>#REF!</v>
      </c>
      <c r="B21" s="88" t="str">
        <f t="shared" si="0"/>
        <v>14:29:54</v>
      </c>
      <c r="C21" s="88" t="s">
        <v>28</v>
      </c>
      <c r="D21" s="89">
        <f t="shared" si="1"/>
        <v>115</v>
      </c>
      <c r="E21" s="93">
        <f t="shared" si="2"/>
        <v>12.12</v>
      </c>
      <c r="F21" s="90">
        <f t="shared" si="4"/>
        <v>1393.8</v>
      </c>
      <c r="G21" s="90" t="s">
        <v>13</v>
      </c>
      <c r="H21" s="90" t="str">
        <f t="shared" si="3"/>
        <v>00139760054TRLO0</v>
      </c>
      <c r="I21" s="91"/>
      <c r="J21" t="s">
        <v>38</v>
      </c>
      <c r="K21" t="s">
        <v>42</v>
      </c>
      <c r="L21">
        <v>115</v>
      </c>
      <c r="M21">
        <v>1212</v>
      </c>
      <c r="N21" t="s">
        <v>50</v>
      </c>
      <c r="O21" t="s">
        <v>230</v>
      </c>
      <c r="P21" t="s">
        <v>51</v>
      </c>
      <c r="Q21" t="s">
        <v>231</v>
      </c>
      <c r="R21">
        <v>840</v>
      </c>
      <c r="S21">
        <v>1</v>
      </c>
      <c r="T21">
        <v>1</v>
      </c>
      <c r="U21">
        <v>0</v>
      </c>
      <c r="V21" t="s">
        <v>194</v>
      </c>
      <c r="W21" t="s">
        <v>52</v>
      </c>
      <c r="X21">
        <v>1</v>
      </c>
      <c r="Y21">
        <v>0</v>
      </c>
      <c r="Z21">
        <v>0</v>
      </c>
      <c r="AB21" t="s">
        <v>53</v>
      </c>
      <c r="AC21" t="s">
        <v>43</v>
      </c>
      <c r="AD21">
        <v>1</v>
      </c>
      <c r="AE21" t="s">
        <v>231</v>
      </c>
      <c r="AF21" t="s">
        <v>38</v>
      </c>
      <c r="AG21">
        <v>1</v>
      </c>
      <c r="AJ21" t="s">
        <v>44</v>
      </c>
      <c r="AK21" t="s">
        <v>43</v>
      </c>
      <c r="AL21" t="s">
        <v>45</v>
      </c>
      <c r="AM21" t="s">
        <v>43</v>
      </c>
      <c r="AO21">
        <v>0</v>
      </c>
    </row>
    <row r="22" spans="1:41">
      <c r="A22" s="92" t="e">
        <f>#REF!</f>
        <v>#REF!</v>
      </c>
      <c r="B22" s="88" t="str">
        <f t="shared" si="0"/>
        <v>14:33:43</v>
      </c>
      <c r="C22" s="88" t="s">
        <v>28</v>
      </c>
      <c r="D22" s="89">
        <f t="shared" si="1"/>
        <v>228</v>
      </c>
      <c r="E22" s="93">
        <f t="shared" si="2"/>
        <v>12.12</v>
      </c>
      <c r="F22" s="90">
        <f t="shared" si="4"/>
        <v>2763.3599999999997</v>
      </c>
      <c r="G22" s="90" t="s">
        <v>13</v>
      </c>
      <c r="H22" s="90" t="str">
        <f t="shared" si="3"/>
        <v>00139761000TRLO0</v>
      </c>
      <c r="I22" s="91"/>
      <c r="J22" t="s">
        <v>38</v>
      </c>
      <c r="K22" t="s">
        <v>42</v>
      </c>
      <c r="L22">
        <v>228</v>
      </c>
      <c r="M22">
        <v>1212</v>
      </c>
      <c r="N22" t="s">
        <v>50</v>
      </c>
      <c r="O22" t="s">
        <v>232</v>
      </c>
      <c r="P22" t="s">
        <v>51</v>
      </c>
      <c r="Q22" t="s">
        <v>233</v>
      </c>
      <c r="R22">
        <v>840</v>
      </c>
      <c r="S22">
        <v>1</v>
      </c>
      <c r="T22">
        <v>1</v>
      </c>
      <c r="U22">
        <v>0</v>
      </c>
      <c r="V22" t="s">
        <v>194</v>
      </c>
      <c r="W22" t="s">
        <v>52</v>
      </c>
      <c r="X22">
        <v>1</v>
      </c>
      <c r="Y22">
        <v>0</v>
      </c>
      <c r="Z22">
        <v>0</v>
      </c>
      <c r="AB22" t="s">
        <v>53</v>
      </c>
      <c r="AC22" t="s">
        <v>43</v>
      </c>
      <c r="AD22">
        <v>1</v>
      </c>
      <c r="AE22" t="s">
        <v>233</v>
      </c>
      <c r="AF22" t="s">
        <v>38</v>
      </c>
      <c r="AG22">
        <v>1</v>
      </c>
      <c r="AJ22" t="s">
        <v>44</v>
      </c>
      <c r="AK22" t="s">
        <v>43</v>
      </c>
      <c r="AL22" t="s">
        <v>45</v>
      </c>
      <c r="AM22" t="s">
        <v>43</v>
      </c>
      <c r="AO22">
        <v>0</v>
      </c>
    </row>
    <row r="23" spans="1:41">
      <c r="A23" s="92" t="e">
        <f>#REF!</f>
        <v>#REF!</v>
      </c>
      <c r="B23" s="88" t="str">
        <f t="shared" si="0"/>
        <v>14:40:24</v>
      </c>
      <c r="C23" s="88" t="s">
        <v>28</v>
      </c>
      <c r="D23" s="89">
        <f t="shared" si="1"/>
        <v>134</v>
      </c>
      <c r="E23" s="93">
        <f t="shared" si="2"/>
        <v>12.12</v>
      </c>
      <c r="F23" s="90">
        <f t="shared" si="4"/>
        <v>1624.08</v>
      </c>
      <c r="G23" s="90" t="s">
        <v>13</v>
      </c>
      <c r="H23" s="90" t="str">
        <f t="shared" si="3"/>
        <v>00139762204TRLO0</v>
      </c>
      <c r="I23" s="91"/>
      <c r="J23" t="s">
        <v>38</v>
      </c>
      <c r="K23" t="s">
        <v>42</v>
      </c>
      <c r="L23">
        <v>134</v>
      </c>
      <c r="M23">
        <v>1212</v>
      </c>
      <c r="N23" t="s">
        <v>50</v>
      </c>
      <c r="O23" t="s">
        <v>234</v>
      </c>
      <c r="P23" t="s">
        <v>51</v>
      </c>
      <c r="Q23" t="s">
        <v>235</v>
      </c>
      <c r="R23">
        <v>840</v>
      </c>
      <c r="S23">
        <v>1</v>
      </c>
      <c r="T23">
        <v>1</v>
      </c>
      <c r="U23">
        <v>0</v>
      </c>
      <c r="V23" t="s">
        <v>194</v>
      </c>
      <c r="W23" t="s">
        <v>52</v>
      </c>
      <c r="X23">
        <v>1</v>
      </c>
      <c r="Y23">
        <v>0</v>
      </c>
      <c r="Z23">
        <v>0</v>
      </c>
      <c r="AB23" t="s">
        <v>53</v>
      </c>
      <c r="AC23" t="s">
        <v>43</v>
      </c>
      <c r="AD23">
        <v>1</v>
      </c>
      <c r="AE23" t="s">
        <v>235</v>
      </c>
      <c r="AF23" t="s">
        <v>38</v>
      </c>
      <c r="AG23">
        <v>1</v>
      </c>
      <c r="AJ23" t="s">
        <v>44</v>
      </c>
      <c r="AK23" t="s">
        <v>43</v>
      </c>
      <c r="AL23" t="s">
        <v>45</v>
      </c>
      <c r="AM23" t="s">
        <v>43</v>
      </c>
      <c r="AO23">
        <v>0</v>
      </c>
    </row>
    <row r="24" spans="1:41">
      <c r="A24" s="92" t="e">
        <f>#REF!</f>
        <v>#REF!</v>
      </c>
      <c r="B24" s="88" t="str">
        <f t="shared" si="0"/>
        <v>14:46:50</v>
      </c>
      <c r="C24" s="88" t="s">
        <v>28</v>
      </c>
      <c r="D24" s="89">
        <f t="shared" si="1"/>
        <v>178</v>
      </c>
      <c r="E24" s="93">
        <f t="shared" si="2"/>
        <v>12.12</v>
      </c>
      <c r="F24" s="90">
        <f t="shared" si="4"/>
        <v>2157.3599999999997</v>
      </c>
      <c r="G24" s="90" t="s">
        <v>13</v>
      </c>
      <c r="H24" s="90" t="str">
        <f t="shared" si="3"/>
        <v>00139763445TRLO0</v>
      </c>
      <c r="I24" s="91"/>
      <c r="J24" t="s">
        <v>38</v>
      </c>
      <c r="K24" t="s">
        <v>42</v>
      </c>
      <c r="L24">
        <v>178</v>
      </c>
      <c r="M24">
        <v>1212</v>
      </c>
      <c r="N24" t="s">
        <v>50</v>
      </c>
      <c r="O24" t="s">
        <v>236</v>
      </c>
      <c r="P24" t="s">
        <v>51</v>
      </c>
      <c r="Q24" t="s">
        <v>237</v>
      </c>
      <c r="R24">
        <v>840</v>
      </c>
      <c r="S24">
        <v>1</v>
      </c>
      <c r="T24">
        <v>1</v>
      </c>
      <c r="U24">
        <v>0</v>
      </c>
      <c r="V24" t="s">
        <v>194</v>
      </c>
      <c r="W24" t="s">
        <v>52</v>
      </c>
      <c r="X24">
        <v>1</v>
      </c>
      <c r="Y24">
        <v>0</v>
      </c>
      <c r="Z24">
        <v>0</v>
      </c>
      <c r="AB24" t="s">
        <v>53</v>
      </c>
      <c r="AC24" t="s">
        <v>43</v>
      </c>
      <c r="AD24">
        <v>1</v>
      </c>
      <c r="AE24" t="s">
        <v>237</v>
      </c>
      <c r="AF24" t="s">
        <v>38</v>
      </c>
      <c r="AG24">
        <v>1</v>
      </c>
      <c r="AJ24" t="s">
        <v>44</v>
      </c>
      <c r="AK24" t="s">
        <v>43</v>
      </c>
      <c r="AL24" t="s">
        <v>45</v>
      </c>
      <c r="AM24" t="s">
        <v>43</v>
      </c>
      <c r="AO24">
        <v>0</v>
      </c>
    </row>
    <row r="25" spans="1:41">
      <c r="A25" s="92" t="e">
        <f>#REF!</f>
        <v>#REF!</v>
      </c>
      <c r="B25" s="88" t="str">
        <f t="shared" si="0"/>
        <v>14:48:14</v>
      </c>
      <c r="C25" s="88" t="s">
        <v>28</v>
      </c>
      <c r="D25" s="89">
        <f t="shared" si="1"/>
        <v>120</v>
      </c>
      <c r="E25" s="93">
        <f t="shared" si="2"/>
        <v>12.12</v>
      </c>
      <c r="F25" s="90">
        <f t="shared" si="4"/>
        <v>1454.3999999999999</v>
      </c>
      <c r="G25" s="90" t="s">
        <v>13</v>
      </c>
      <c r="H25" s="90" t="str">
        <f t="shared" si="3"/>
        <v>00139763673TRLO0</v>
      </c>
      <c r="I25" s="91"/>
      <c r="J25" t="s">
        <v>38</v>
      </c>
      <c r="K25" t="s">
        <v>42</v>
      </c>
      <c r="L25">
        <v>120</v>
      </c>
      <c r="M25">
        <v>1212</v>
      </c>
      <c r="N25" t="s">
        <v>50</v>
      </c>
      <c r="O25" t="s">
        <v>238</v>
      </c>
      <c r="P25" t="s">
        <v>51</v>
      </c>
      <c r="Q25" t="s">
        <v>239</v>
      </c>
      <c r="R25">
        <v>840</v>
      </c>
      <c r="S25">
        <v>1</v>
      </c>
      <c r="T25">
        <v>1</v>
      </c>
      <c r="U25">
        <v>0</v>
      </c>
      <c r="V25" t="s">
        <v>194</v>
      </c>
      <c r="W25" t="s">
        <v>52</v>
      </c>
      <c r="X25">
        <v>1</v>
      </c>
      <c r="Y25">
        <v>0</v>
      </c>
      <c r="Z25">
        <v>0</v>
      </c>
      <c r="AB25" t="s">
        <v>53</v>
      </c>
      <c r="AC25" t="s">
        <v>43</v>
      </c>
      <c r="AD25">
        <v>1</v>
      </c>
      <c r="AE25" t="s">
        <v>239</v>
      </c>
      <c r="AF25" t="s">
        <v>38</v>
      </c>
      <c r="AG25">
        <v>1</v>
      </c>
      <c r="AJ25" t="s">
        <v>44</v>
      </c>
      <c r="AK25" t="s">
        <v>43</v>
      </c>
      <c r="AL25" t="s">
        <v>45</v>
      </c>
      <c r="AM25" t="s">
        <v>43</v>
      </c>
      <c r="AO25">
        <v>0</v>
      </c>
    </row>
    <row r="26" spans="1:41">
      <c r="A26" s="92" t="e">
        <f>#REF!</f>
        <v>#REF!</v>
      </c>
      <c r="B26" s="88" t="str">
        <f t="shared" si="0"/>
        <v>14:49:40</v>
      </c>
      <c r="C26" s="88" t="s">
        <v>28</v>
      </c>
      <c r="D26" s="89">
        <f t="shared" si="1"/>
        <v>295</v>
      </c>
      <c r="E26" s="93">
        <f t="shared" si="2"/>
        <v>12.11</v>
      </c>
      <c r="F26" s="90">
        <f t="shared" si="4"/>
        <v>3572.45</v>
      </c>
      <c r="G26" s="90" t="s">
        <v>13</v>
      </c>
      <c r="H26" s="90" t="str">
        <f t="shared" si="3"/>
        <v>00139764021TRLO0</v>
      </c>
      <c r="I26" s="91"/>
      <c r="J26" t="s">
        <v>38</v>
      </c>
      <c r="K26" t="s">
        <v>42</v>
      </c>
      <c r="L26">
        <v>295</v>
      </c>
      <c r="M26">
        <v>1211</v>
      </c>
      <c r="N26" t="s">
        <v>50</v>
      </c>
      <c r="O26" t="s">
        <v>240</v>
      </c>
      <c r="P26" t="s">
        <v>51</v>
      </c>
      <c r="Q26" t="s">
        <v>241</v>
      </c>
      <c r="R26">
        <v>840</v>
      </c>
      <c r="S26">
        <v>1</v>
      </c>
      <c r="T26">
        <v>1</v>
      </c>
      <c r="U26">
        <v>0</v>
      </c>
      <c r="V26" t="s">
        <v>194</v>
      </c>
      <c r="W26" t="s">
        <v>52</v>
      </c>
      <c r="X26">
        <v>1</v>
      </c>
      <c r="Y26">
        <v>0</v>
      </c>
      <c r="Z26">
        <v>0</v>
      </c>
      <c r="AB26" t="s">
        <v>53</v>
      </c>
      <c r="AC26" t="s">
        <v>43</v>
      </c>
      <c r="AD26">
        <v>1</v>
      </c>
      <c r="AE26" t="s">
        <v>241</v>
      </c>
      <c r="AF26" t="s">
        <v>38</v>
      </c>
      <c r="AG26">
        <v>1</v>
      </c>
      <c r="AJ26" t="s">
        <v>44</v>
      </c>
      <c r="AK26" t="s">
        <v>43</v>
      </c>
      <c r="AL26" t="s">
        <v>45</v>
      </c>
      <c r="AM26" t="s">
        <v>43</v>
      </c>
      <c r="AO26">
        <v>0</v>
      </c>
    </row>
    <row r="27" spans="1:41">
      <c r="A27" s="92" t="e">
        <f>#REF!</f>
        <v>#REF!</v>
      </c>
      <c r="B27" s="88" t="str">
        <f t="shared" si="0"/>
        <v>14:51:06</v>
      </c>
      <c r="C27" s="88" t="s">
        <v>28</v>
      </c>
      <c r="D27" s="89">
        <f t="shared" si="1"/>
        <v>413</v>
      </c>
      <c r="E27" s="93">
        <f t="shared" si="2"/>
        <v>12.11</v>
      </c>
      <c r="F27" s="90">
        <f t="shared" si="4"/>
        <v>5001.4299999999994</v>
      </c>
      <c r="G27" s="90" t="s">
        <v>13</v>
      </c>
      <c r="H27" s="90" t="str">
        <f t="shared" si="3"/>
        <v>00139764353TRLO0</v>
      </c>
      <c r="I27" s="91"/>
      <c r="J27" t="s">
        <v>38</v>
      </c>
      <c r="K27" t="s">
        <v>42</v>
      </c>
      <c r="L27">
        <v>413</v>
      </c>
      <c r="M27">
        <v>1211</v>
      </c>
      <c r="N27" t="s">
        <v>50</v>
      </c>
      <c r="O27" t="s">
        <v>242</v>
      </c>
      <c r="P27" t="s">
        <v>51</v>
      </c>
      <c r="Q27" t="s">
        <v>243</v>
      </c>
      <c r="R27">
        <v>840</v>
      </c>
      <c r="S27">
        <v>1</v>
      </c>
      <c r="T27">
        <v>1</v>
      </c>
      <c r="U27">
        <v>0</v>
      </c>
      <c r="V27" t="s">
        <v>194</v>
      </c>
      <c r="W27" t="s">
        <v>52</v>
      </c>
      <c r="X27">
        <v>1</v>
      </c>
      <c r="Y27">
        <v>0</v>
      </c>
      <c r="Z27">
        <v>0</v>
      </c>
      <c r="AB27" t="s">
        <v>53</v>
      </c>
      <c r="AC27" t="s">
        <v>43</v>
      </c>
      <c r="AD27">
        <v>1</v>
      </c>
      <c r="AE27" t="s">
        <v>243</v>
      </c>
      <c r="AF27" t="s">
        <v>38</v>
      </c>
      <c r="AG27">
        <v>1</v>
      </c>
      <c r="AJ27" t="s">
        <v>44</v>
      </c>
      <c r="AK27" t="s">
        <v>43</v>
      </c>
      <c r="AL27" t="s">
        <v>45</v>
      </c>
      <c r="AM27" t="s">
        <v>43</v>
      </c>
      <c r="AO27">
        <v>0</v>
      </c>
    </row>
    <row r="28" spans="1:41">
      <c r="A28" s="92" t="e">
        <f>#REF!</f>
        <v>#REF!</v>
      </c>
      <c r="B28" s="88" t="str">
        <f t="shared" si="0"/>
        <v>15:07:32</v>
      </c>
      <c r="C28" s="88" t="s">
        <v>28</v>
      </c>
      <c r="D28" s="89">
        <f t="shared" si="1"/>
        <v>115</v>
      </c>
      <c r="E28" s="93">
        <f t="shared" si="2"/>
        <v>12.1</v>
      </c>
      <c r="F28" s="90">
        <f t="shared" si="4"/>
        <v>1391.5</v>
      </c>
      <c r="G28" s="90" t="s">
        <v>13</v>
      </c>
      <c r="H28" s="90" t="str">
        <f t="shared" si="3"/>
        <v>00139768325TRLO0</v>
      </c>
      <c r="I28" s="91"/>
      <c r="J28" t="s">
        <v>38</v>
      </c>
      <c r="K28" t="s">
        <v>42</v>
      </c>
      <c r="L28">
        <v>115</v>
      </c>
      <c r="M28">
        <v>1210</v>
      </c>
      <c r="N28" t="s">
        <v>50</v>
      </c>
      <c r="O28" t="s">
        <v>244</v>
      </c>
      <c r="P28" t="s">
        <v>51</v>
      </c>
      <c r="Q28" t="s">
        <v>245</v>
      </c>
      <c r="R28">
        <v>840</v>
      </c>
      <c r="S28">
        <v>1</v>
      </c>
      <c r="T28">
        <v>1</v>
      </c>
      <c r="U28">
        <v>0</v>
      </c>
      <c r="V28" t="s">
        <v>194</v>
      </c>
      <c r="W28" t="s">
        <v>52</v>
      </c>
      <c r="X28">
        <v>1</v>
      </c>
      <c r="Y28">
        <v>0</v>
      </c>
      <c r="Z28">
        <v>0</v>
      </c>
      <c r="AB28" t="s">
        <v>53</v>
      </c>
      <c r="AC28" t="s">
        <v>43</v>
      </c>
      <c r="AD28">
        <v>1</v>
      </c>
      <c r="AE28" t="s">
        <v>245</v>
      </c>
      <c r="AF28" t="s">
        <v>38</v>
      </c>
      <c r="AG28">
        <v>1</v>
      </c>
      <c r="AJ28" t="s">
        <v>44</v>
      </c>
      <c r="AK28" t="s">
        <v>43</v>
      </c>
      <c r="AL28" t="s">
        <v>45</v>
      </c>
      <c r="AM28" t="s">
        <v>43</v>
      </c>
      <c r="AO28">
        <v>0</v>
      </c>
    </row>
    <row r="29" spans="1:41">
      <c r="A29" s="92" t="e">
        <f>#REF!</f>
        <v>#REF!</v>
      </c>
      <c r="B29" s="88" t="str">
        <f t="shared" si="0"/>
        <v>15:08:35</v>
      </c>
      <c r="C29" s="88" t="s">
        <v>28</v>
      </c>
      <c r="D29" s="89">
        <f t="shared" si="1"/>
        <v>245</v>
      </c>
      <c r="E29" s="93">
        <f t="shared" si="2"/>
        <v>12.11</v>
      </c>
      <c r="F29" s="90">
        <f t="shared" si="4"/>
        <v>2966.95</v>
      </c>
      <c r="G29" s="90" t="s">
        <v>13</v>
      </c>
      <c r="H29" s="90" t="str">
        <f t="shared" si="3"/>
        <v>00139768589TRLO0</v>
      </c>
      <c r="I29" s="91"/>
      <c r="J29" t="s">
        <v>38</v>
      </c>
      <c r="K29" t="s">
        <v>42</v>
      </c>
      <c r="L29">
        <v>245</v>
      </c>
      <c r="M29">
        <v>1211</v>
      </c>
      <c r="N29" t="s">
        <v>50</v>
      </c>
      <c r="O29" t="s">
        <v>246</v>
      </c>
      <c r="P29" t="s">
        <v>51</v>
      </c>
      <c r="Q29" t="s">
        <v>247</v>
      </c>
      <c r="R29">
        <v>840</v>
      </c>
      <c r="S29">
        <v>1</v>
      </c>
      <c r="T29">
        <v>1</v>
      </c>
      <c r="U29">
        <v>0</v>
      </c>
      <c r="V29" t="s">
        <v>194</v>
      </c>
      <c r="W29" t="s">
        <v>52</v>
      </c>
      <c r="X29">
        <v>1</v>
      </c>
      <c r="Y29">
        <v>0</v>
      </c>
      <c r="Z29">
        <v>0</v>
      </c>
      <c r="AB29" t="s">
        <v>53</v>
      </c>
      <c r="AC29" t="s">
        <v>43</v>
      </c>
      <c r="AD29">
        <v>1</v>
      </c>
      <c r="AE29" t="s">
        <v>247</v>
      </c>
      <c r="AF29" t="s">
        <v>38</v>
      </c>
      <c r="AG29">
        <v>1</v>
      </c>
      <c r="AJ29" t="s">
        <v>44</v>
      </c>
      <c r="AK29" t="s">
        <v>43</v>
      </c>
      <c r="AL29" t="s">
        <v>45</v>
      </c>
      <c r="AM29" t="s">
        <v>43</v>
      </c>
      <c r="AO29">
        <v>0</v>
      </c>
    </row>
    <row r="30" spans="1:41">
      <c r="A30" s="92" t="e">
        <f>#REF!</f>
        <v>#REF!</v>
      </c>
      <c r="B30" s="88" t="str">
        <f t="shared" si="0"/>
        <v>15:09:53</v>
      </c>
      <c r="C30" s="88" t="s">
        <v>28</v>
      </c>
      <c r="D30" s="89">
        <f t="shared" si="1"/>
        <v>132</v>
      </c>
      <c r="E30" s="93">
        <f t="shared" si="2"/>
        <v>12.11</v>
      </c>
      <c r="F30" s="90">
        <f t="shared" si="4"/>
        <v>1598.52</v>
      </c>
      <c r="G30" s="90" t="s">
        <v>13</v>
      </c>
      <c r="H30" s="90" t="str">
        <f t="shared" si="3"/>
        <v>00139768823TRLO0</v>
      </c>
      <c r="I30" s="91"/>
      <c r="J30" t="s">
        <v>38</v>
      </c>
      <c r="K30" t="s">
        <v>42</v>
      </c>
      <c r="L30">
        <v>132</v>
      </c>
      <c r="M30">
        <v>1211</v>
      </c>
      <c r="N30" t="s">
        <v>50</v>
      </c>
      <c r="O30" t="s">
        <v>248</v>
      </c>
      <c r="P30" t="s">
        <v>51</v>
      </c>
      <c r="Q30" t="s">
        <v>249</v>
      </c>
      <c r="R30">
        <v>840</v>
      </c>
      <c r="S30">
        <v>1</v>
      </c>
      <c r="T30">
        <v>1</v>
      </c>
      <c r="U30">
        <v>0</v>
      </c>
      <c r="V30" t="s">
        <v>194</v>
      </c>
      <c r="W30" t="s">
        <v>52</v>
      </c>
      <c r="X30">
        <v>1</v>
      </c>
      <c r="Y30">
        <v>0</v>
      </c>
      <c r="Z30">
        <v>0</v>
      </c>
      <c r="AB30" t="s">
        <v>53</v>
      </c>
      <c r="AC30" t="s">
        <v>43</v>
      </c>
      <c r="AD30">
        <v>1</v>
      </c>
      <c r="AE30" t="s">
        <v>249</v>
      </c>
      <c r="AF30" t="s">
        <v>38</v>
      </c>
      <c r="AG30">
        <v>1</v>
      </c>
      <c r="AJ30" t="s">
        <v>44</v>
      </c>
      <c r="AK30" t="s">
        <v>43</v>
      </c>
      <c r="AL30" t="s">
        <v>45</v>
      </c>
      <c r="AM30" t="s">
        <v>43</v>
      </c>
      <c r="AO30">
        <v>0</v>
      </c>
    </row>
    <row r="31" spans="1:41">
      <c r="A31" s="92" t="e">
        <f>#REF!</f>
        <v>#REF!</v>
      </c>
      <c r="B31" s="88" t="str">
        <f t="shared" si="0"/>
        <v>15:14:27</v>
      </c>
      <c r="C31" s="88" t="s">
        <v>28</v>
      </c>
      <c r="D31" s="89">
        <f t="shared" si="1"/>
        <v>141</v>
      </c>
      <c r="E31" s="93">
        <f t="shared" si="2"/>
        <v>12.11</v>
      </c>
      <c r="F31" s="90">
        <f t="shared" si="4"/>
        <v>1707.51</v>
      </c>
      <c r="G31" s="90" t="s">
        <v>13</v>
      </c>
      <c r="H31" s="90" t="str">
        <f t="shared" si="3"/>
        <v>00139769968TRLO0</v>
      </c>
      <c r="I31" s="91"/>
      <c r="J31" t="s">
        <v>38</v>
      </c>
      <c r="K31" t="s">
        <v>42</v>
      </c>
      <c r="L31">
        <v>141</v>
      </c>
      <c r="M31">
        <v>1211</v>
      </c>
      <c r="N31" t="s">
        <v>50</v>
      </c>
      <c r="O31" t="s">
        <v>250</v>
      </c>
      <c r="P31" t="s">
        <v>51</v>
      </c>
      <c r="Q31" t="s">
        <v>251</v>
      </c>
      <c r="R31">
        <v>840</v>
      </c>
      <c r="S31">
        <v>1</v>
      </c>
      <c r="T31">
        <v>1</v>
      </c>
      <c r="U31">
        <v>0</v>
      </c>
      <c r="V31" t="s">
        <v>194</v>
      </c>
      <c r="W31" t="s">
        <v>52</v>
      </c>
      <c r="X31">
        <v>1</v>
      </c>
      <c r="Y31">
        <v>0</v>
      </c>
      <c r="Z31">
        <v>0</v>
      </c>
      <c r="AB31" t="s">
        <v>53</v>
      </c>
      <c r="AC31" t="s">
        <v>43</v>
      </c>
      <c r="AD31">
        <v>1</v>
      </c>
      <c r="AE31" t="s">
        <v>251</v>
      </c>
      <c r="AF31" t="s">
        <v>38</v>
      </c>
      <c r="AG31">
        <v>1</v>
      </c>
      <c r="AJ31" t="s">
        <v>44</v>
      </c>
      <c r="AK31" t="s">
        <v>43</v>
      </c>
      <c r="AL31" t="s">
        <v>45</v>
      </c>
      <c r="AM31" t="s">
        <v>43</v>
      </c>
      <c r="AO31">
        <v>0</v>
      </c>
    </row>
    <row r="32" spans="1:41">
      <c r="A32" s="92" t="e">
        <f>#REF!</f>
        <v>#REF!</v>
      </c>
      <c r="B32" s="88" t="str">
        <f t="shared" si="0"/>
        <v>15:24:17</v>
      </c>
      <c r="C32" s="88" t="s">
        <v>28</v>
      </c>
      <c r="D32" s="89">
        <f t="shared" si="1"/>
        <v>169</v>
      </c>
      <c r="E32" s="93">
        <f t="shared" si="2"/>
        <v>12.11</v>
      </c>
      <c r="F32" s="90">
        <f t="shared" si="4"/>
        <v>2046.59</v>
      </c>
      <c r="G32" s="90" t="s">
        <v>13</v>
      </c>
      <c r="H32" s="90" t="str">
        <f t="shared" si="3"/>
        <v>00139771834TRLO0</v>
      </c>
      <c r="I32" s="91"/>
      <c r="J32" t="s">
        <v>38</v>
      </c>
      <c r="K32" t="s">
        <v>42</v>
      </c>
      <c r="L32">
        <v>169</v>
      </c>
      <c r="M32">
        <v>1211</v>
      </c>
      <c r="N32" t="s">
        <v>50</v>
      </c>
      <c r="O32" t="s">
        <v>252</v>
      </c>
      <c r="P32" t="s">
        <v>51</v>
      </c>
      <c r="Q32" t="s">
        <v>253</v>
      </c>
      <c r="R32">
        <v>840</v>
      </c>
      <c r="S32">
        <v>1</v>
      </c>
      <c r="T32">
        <v>1</v>
      </c>
      <c r="U32">
        <v>0</v>
      </c>
      <c r="V32" t="s">
        <v>194</v>
      </c>
      <c r="W32" t="s">
        <v>52</v>
      </c>
      <c r="X32">
        <v>1</v>
      </c>
      <c r="Y32">
        <v>0</v>
      </c>
      <c r="Z32">
        <v>0</v>
      </c>
      <c r="AB32" t="s">
        <v>53</v>
      </c>
      <c r="AC32" t="s">
        <v>43</v>
      </c>
      <c r="AD32">
        <v>1</v>
      </c>
      <c r="AE32" t="s">
        <v>253</v>
      </c>
      <c r="AF32" t="s">
        <v>38</v>
      </c>
      <c r="AG32">
        <v>1</v>
      </c>
      <c r="AJ32" t="s">
        <v>44</v>
      </c>
      <c r="AK32" t="s">
        <v>43</v>
      </c>
      <c r="AL32" t="s">
        <v>45</v>
      </c>
      <c r="AM32" t="s">
        <v>43</v>
      </c>
      <c r="AO32">
        <v>0</v>
      </c>
    </row>
    <row r="33" spans="1:41">
      <c r="A33" s="92" t="e">
        <f>#REF!</f>
        <v>#REF!</v>
      </c>
      <c r="B33" s="88" t="str">
        <f t="shared" si="0"/>
        <v>15:25:32</v>
      </c>
      <c r="C33" s="88" t="s">
        <v>28</v>
      </c>
      <c r="D33" s="89">
        <f t="shared" si="1"/>
        <v>130</v>
      </c>
      <c r="E33" s="93">
        <f t="shared" si="2"/>
        <v>12.1</v>
      </c>
      <c r="F33" s="90">
        <f t="shared" si="4"/>
        <v>1573</v>
      </c>
      <c r="G33" s="90" t="s">
        <v>13</v>
      </c>
      <c r="H33" s="90" t="str">
        <f t="shared" si="3"/>
        <v>00139772222TRLO0</v>
      </c>
      <c r="I33" s="91"/>
      <c r="J33" t="s">
        <v>38</v>
      </c>
      <c r="K33" t="s">
        <v>42</v>
      </c>
      <c r="L33">
        <v>130</v>
      </c>
      <c r="M33">
        <v>1210</v>
      </c>
      <c r="N33" t="s">
        <v>50</v>
      </c>
      <c r="O33" t="s">
        <v>254</v>
      </c>
      <c r="P33" t="s">
        <v>51</v>
      </c>
      <c r="Q33" t="s">
        <v>255</v>
      </c>
      <c r="R33">
        <v>840</v>
      </c>
      <c r="S33">
        <v>1</v>
      </c>
      <c r="T33">
        <v>1</v>
      </c>
      <c r="U33">
        <v>0</v>
      </c>
      <c r="V33" t="s">
        <v>194</v>
      </c>
      <c r="W33" t="s">
        <v>52</v>
      </c>
      <c r="X33">
        <v>1</v>
      </c>
      <c r="Y33">
        <v>0</v>
      </c>
      <c r="Z33">
        <v>0</v>
      </c>
      <c r="AB33" t="s">
        <v>53</v>
      </c>
      <c r="AC33" t="s">
        <v>43</v>
      </c>
      <c r="AD33">
        <v>1</v>
      </c>
      <c r="AE33" t="s">
        <v>255</v>
      </c>
      <c r="AF33" t="s">
        <v>38</v>
      </c>
      <c r="AG33">
        <v>1</v>
      </c>
      <c r="AJ33" t="s">
        <v>44</v>
      </c>
      <c r="AK33" t="s">
        <v>43</v>
      </c>
      <c r="AL33" t="s">
        <v>45</v>
      </c>
      <c r="AM33" t="s">
        <v>43</v>
      </c>
      <c r="AO33">
        <v>0</v>
      </c>
    </row>
    <row r="34" spans="1:41">
      <c r="A34" s="92" t="e">
        <f>#REF!</f>
        <v>#REF!</v>
      </c>
      <c r="B34" s="88" t="str">
        <f t="shared" si="0"/>
        <v>15:30:26</v>
      </c>
      <c r="C34" s="88" t="s">
        <v>28</v>
      </c>
      <c r="D34" s="89">
        <f t="shared" si="1"/>
        <v>180</v>
      </c>
      <c r="E34" s="93">
        <f t="shared" si="2"/>
        <v>12.09</v>
      </c>
      <c r="F34" s="90">
        <f t="shared" ref="F34:F39" si="5">(D34*E34)</f>
        <v>2176.1999999999998</v>
      </c>
      <c r="G34" s="90" t="s">
        <v>13</v>
      </c>
      <c r="H34" s="90" t="str">
        <f t="shared" si="3"/>
        <v>00139773447TRLO0</v>
      </c>
      <c r="J34" t="s">
        <v>38</v>
      </c>
      <c r="K34" t="s">
        <v>42</v>
      </c>
      <c r="L34">
        <v>180</v>
      </c>
      <c r="M34">
        <v>1209</v>
      </c>
      <c r="N34" t="s">
        <v>50</v>
      </c>
      <c r="O34" t="s">
        <v>256</v>
      </c>
      <c r="P34" t="s">
        <v>51</v>
      </c>
      <c r="Q34" t="s">
        <v>257</v>
      </c>
      <c r="R34">
        <v>840</v>
      </c>
      <c r="S34">
        <v>1</v>
      </c>
      <c r="T34">
        <v>1</v>
      </c>
      <c r="U34">
        <v>0</v>
      </c>
      <c r="V34" t="s">
        <v>194</v>
      </c>
      <c r="W34" t="s">
        <v>52</v>
      </c>
      <c r="X34">
        <v>1</v>
      </c>
      <c r="Y34">
        <v>0</v>
      </c>
      <c r="Z34">
        <v>0</v>
      </c>
      <c r="AB34" t="s">
        <v>53</v>
      </c>
      <c r="AC34" t="s">
        <v>43</v>
      </c>
      <c r="AD34">
        <v>1</v>
      </c>
      <c r="AE34" t="s">
        <v>257</v>
      </c>
      <c r="AF34" t="s">
        <v>38</v>
      </c>
      <c r="AG34">
        <v>1</v>
      </c>
      <c r="AJ34" t="s">
        <v>44</v>
      </c>
      <c r="AK34" t="s">
        <v>43</v>
      </c>
      <c r="AL34" t="s">
        <v>45</v>
      </c>
      <c r="AM34" t="s">
        <v>43</v>
      </c>
      <c r="AO34">
        <v>0</v>
      </c>
    </row>
    <row r="35" spans="1:41">
      <c r="A35" s="92" t="e">
        <f>#REF!</f>
        <v>#REF!</v>
      </c>
      <c r="B35" s="88" t="str">
        <f t="shared" si="0"/>
        <v>15:45:29</v>
      </c>
      <c r="C35" s="88" t="s">
        <v>28</v>
      </c>
      <c r="D35" s="89">
        <f t="shared" si="1"/>
        <v>364</v>
      </c>
      <c r="E35" s="93">
        <f t="shared" si="2"/>
        <v>12.09</v>
      </c>
      <c r="F35" s="90">
        <f t="shared" si="5"/>
        <v>4400.76</v>
      </c>
      <c r="G35" s="90" t="s">
        <v>13</v>
      </c>
      <c r="H35" s="90" t="str">
        <f t="shared" si="3"/>
        <v>00139775794TRLO0</v>
      </c>
      <c r="J35" t="s">
        <v>38</v>
      </c>
      <c r="K35" t="s">
        <v>42</v>
      </c>
      <c r="L35">
        <v>364</v>
      </c>
      <c r="M35">
        <v>1209</v>
      </c>
      <c r="N35" t="s">
        <v>50</v>
      </c>
      <c r="O35" t="s">
        <v>258</v>
      </c>
      <c r="P35" t="s">
        <v>51</v>
      </c>
      <c r="Q35" t="s">
        <v>259</v>
      </c>
      <c r="R35">
        <v>840</v>
      </c>
      <c r="S35">
        <v>1</v>
      </c>
      <c r="T35">
        <v>1</v>
      </c>
      <c r="U35">
        <v>0</v>
      </c>
      <c r="V35" t="s">
        <v>194</v>
      </c>
      <c r="W35" t="s">
        <v>52</v>
      </c>
      <c r="X35">
        <v>1</v>
      </c>
      <c r="Y35">
        <v>0</v>
      </c>
      <c r="Z35">
        <v>0</v>
      </c>
      <c r="AB35" t="s">
        <v>53</v>
      </c>
      <c r="AC35" t="s">
        <v>43</v>
      </c>
      <c r="AD35">
        <v>1</v>
      </c>
      <c r="AE35" t="s">
        <v>259</v>
      </c>
      <c r="AF35" t="s">
        <v>38</v>
      </c>
      <c r="AG35">
        <v>1</v>
      </c>
      <c r="AJ35" t="s">
        <v>44</v>
      </c>
      <c r="AK35" t="s">
        <v>43</v>
      </c>
      <c r="AL35" t="s">
        <v>45</v>
      </c>
      <c r="AM35" t="s">
        <v>43</v>
      </c>
      <c r="AO35">
        <v>0</v>
      </c>
    </row>
    <row r="36" spans="1:41">
      <c r="A36" s="92" t="e">
        <f>#REF!</f>
        <v>#REF!</v>
      </c>
      <c r="B36" s="88" t="str">
        <f t="shared" si="0"/>
        <v>16:05:49</v>
      </c>
      <c r="C36" s="88" t="s">
        <v>28</v>
      </c>
      <c r="D36" s="89">
        <f t="shared" si="1"/>
        <v>232</v>
      </c>
      <c r="E36" s="93">
        <f t="shared" si="2"/>
        <v>12.08</v>
      </c>
      <c r="F36" s="90">
        <f t="shared" si="5"/>
        <v>2802.56</v>
      </c>
      <c r="G36" s="90" t="s">
        <v>13</v>
      </c>
      <c r="H36" s="90" t="str">
        <f t="shared" si="3"/>
        <v>00139779151TRLO0</v>
      </c>
      <c r="J36" t="s">
        <v>38</v>
      </c>
      <c r="K36" t="s">
        <v>42</v>
      </c>
      <c r="L36">
        <v>232</v>
      </c>
      <c r="M36">
        <v>1208</v>
      </c>
      <c r="N36" t="s">
        <v>50</v>
      </c>
      <c r="O36" t="s">
        <v>260</v>
      </c>
      <c r="P36" t="s">
        <v>51</v>
      </c>
      <c r="Q36" t="s">
        <v>261</v>
      </c>
      <c r="R36">
        <v>840</v>
      </c>
      <c r="S36">
        <v>1</v>
      </c>
      <c r="T36">
        <v>1</v>
      </c>
      <c r="U36">
        <v>0</v>
      </c>
      <c r="V36" t="s">
        <v>194</v>
      </c>
      <c r="W36" t="s">
        <v>52</v>
      </c>
      <c r="X36">
        <v>1</v>
      </c>
      <c r="Y36">
        <v>0</v>
      </c>
      <c r="Z36">
        <v>0</v>
      </c>
      <c r="AB36" t="s">
        <v>53</v>
      </c>
      <c r="AC36" t="s">
        <v>43</v>
      </c>
      <c r="AD36">
        <v>1</v>
      </c>
      <c r="AE36" t="s">
        <v>261</v>
      </c>
      <c r="AF36" t="s">
        <v>38</v>
      </c>
      <c r="AG36">
        <v>1</v>
      </c>
      <c r="AJ36" t="s">
        <v>44</v>
      </c>
      <c r="AK36" t="s">
        <v>43</v>
      </c>
      <c r="AL36" t="s">
        <v>45</v>
      </c>
      <c r="AM36" t="s">
        <v>43</v>
      </c>
      <c r="AO36">
        <v>0</v>
      </c>
    </row>
    <row r="37" spans="1:41">
      <c r="A37" s="92" t="e">
        <f>#REF!</f>
        <v>#REF!</v>
      </c>
      <c r="B37" s="88" t="str">
        <f t="shared" si="0"/>
        <v>16:07:39</v>
      </c>
      <c r="C37" s="88" t="s">
        <v>28</v>
      </c>
      <c r="D37" s="89">
        <f t="shared" si="1"/>
        <v>500</v>
      </c>
      <c r="E37" s="93">
        <f t="shared" si="2"/>
        <v>12.09</v>
      </c>
      <c r="F37" s="90">
        <f t="shared" si="5"/>
        <v>6045</v>
      </c>
      <c r="G37" s="90" t="s">
        <v>13</v>
      </c>
      <c r="H37" s="90" t="str">
        <f t="shared" si="3"/>
        <v>00139779427TRLO0</v>
      </c>
      <c r="J37" t="s">
        <v>38</v>
      </c>
      <c r="K37" t="s">
        <v>42</v>
      </c>
      <c r="L37">
        <v>500</v>
      </c>
      <c r="M37">
        <v>1209</v>
      </c>
      <c r="N37" t="s">
        <v>39</v>
      </c>
      <c r="O37" t="s">
        <v>262</v>
      </c>
      <c r="P37" t="s">
        <v>46</v>
      </c>
      <c r="Q37" t="s">
        <v>263</v>
      </c>
      <c r="R37">
        <v>840</v>
      </c>
      <c r="S37">
        <v>1</v>
      </c>
      <c r="T37">
        <v>1</v>
      </c>
      <c r="U37">
        <v>0</v>
      </c>
      <c r="V37" t="s">
        <v>215</v>
      </c>
      <c r="W37" t="s">
        <v>47</v>
      </c>
      <c r="X37">
        <v>1</v>
      </c>
      <c r="Y37">
        <v>1</v>
      </c>
      <c r="Z37">
        <v>0</v>
      </c>
      <c r="AA37" t="s">
        <v>46</v>
      </c>
      <c r="AB37" t="s">
        <v>48</v>
      </c>
      <c r="AC37" t="s">
        <v>43</v>
      </c>
      <c r="AD37">
        <v>1</v>
      </c>
      <c r="AE37" t="s">
        <v>263</v>
      </c>
      <c r="AF37" t="s">
        <v>38</v>
      </c>
      <c r="AG37">
        <v>1</v>
      </c>
      <c r="AJ37" t="s">
        <v>44</v>
      </c>
      <c r="AK37" t="s">
        <v>43</v>
      </c>
      <c r="AL37" t="s">
        <v>45</v>
      </c>
      <c r="AM37" t="s">
        <v>43</v>
      </c>
      <c r="AO37">
        <v>0</v>
      </c>
    </row>
    <row r="38" spans="1:41">
      <c r="A38" s="92" t="e">
        <f>#REF!</f>
        <v>#REF!</v>
      </c>
      <c r="B38" s="88" t="str">
        <f t="shared" si="0"/>
        <v>16:10:09</v>
      </c>
      <c r="C38" s="88" t="s">
        <v>28</v>
      </c>
      <c r="D38" s="89">
        <f t="shared" si="1"/>
        <v>134</v>
      </c>
      <c r="E38" s="93">
        <f t="shared" si="2"/>
        <v>12.09</v>
      </c>
      <c r="F38" s="90">
        <f t="shared" si="5"/>
        <v>1620.06</v>
      </c>
      <c r="G38" s="90" t="s">
        <v>13</v>
      </c>
      <c r="H38" s="90" t="str">
        <f t="shared" si="3"/>
        <v>00139780016TRLO0</v>
      </c>
      <c r="J38" t="s">
        <v>38</v>
      </c>
      <c r="K38" t="s">
        <v>42</v>
      </c>
      <c r="L38">
        <v>134</v>
      </c>
      <c r="M38">
        <v>1209</v>
      </c>
      <c r="N38" t="s">
        <v>50</v>
      </c>
      <c r="O38" t="s">
        <v>264</v>
      </c>
      <c r="P38" t="s">
        <v>51</v>
      </c>
      <c r="Q38" t="s">
        <v>265</v>
      </c>
      <c r="R38">
        <v>840</v>
      </c>
      <c r="S38">
        <v>1</v>
      </c>
      <c r="T38">
        <v>1</v>
      </c>
      <c r="U38">
        <v>0</v>
      </c>
      <c r="V38" t="s">
        <v>194</v>
      </c>
      <c r="W38" t="s">
        <v>52</v>
      </c>
      <c r="X38">
        <v>1</v>
      </c>
      <c r="Y38">
        <v>0</v>
      </c>
      <c r="Z38">
        <v>0</v>
      </c>
      <c r="AB38" t="s">
        <v>53</v>
      </c>
      <c r="AC38" t="s">
        <v>43</v>
      </c>
      <c r="AD38">
        <v>1</v>
      </c>
      <c r="AE38" t="s">
        <v>265</v>
      </c>
      <c r="AF38" t="s">
        <v>38</v>
      </c>
      <c r="AG38">
        <v>1</v>
      </c>
      <c r="AJ38" t="s">
        <v>44</v>
      </c>
      <c r="AK38" t="s">
        <v>43</v>
      </c>
      <c r="AL38" t="s">
        <v>45</v>
      </c>
      <c r="AM38" t="s">
        <v>43</v>
      </c>
      <c r="AO38">
        <v>0</v>
      </c>
    </row>
    <row r="39" spans="1:41">
      <c r="A39" s="92" t="e">
        <f>#REF!</f>
        <v>#REF!</v>
      </c>
      <c r="B39" s="88" t="str">
        <f t="shared" si="0"/>
        <v>16:13:36</v>
      </c>
      <c r="C39" s="88" t="s">
        <v>28</v>
      </c>
      <c r="D39" s="89">
        <f t="shared" si="1"/>
        <v>174</v>
      </c>
      <c r="E39" s="93">
        <f t="shared" si="2"/>
        <v>12.07</v>
      </c>
      <c r="F39" s="90">
        <f t="shared" si="5"/>
        <v>2100.1799999999998</v>
      </c>
      <c r="G39" s="90" t="s">
        <v>13</v>
      </c>
      <c r="H39" s="90" t="str">
        <f t="shared" si="3"/>
        <v>00139780529TRLO0</v>
      </c>
      <c r="J39" t="s">
        <v>38</v>
      </c>
      <c r="K39" t="s">
        <v>42</v>
      </c>
      <c r="L39">
        <v>174</v>
      </c>
      <c r="M39">
        <v>1207</v>
      </c>
      <c r="N39" t="s">
        <v>50</v>
      </c>
      <c r="O39" t="s">
        <v>266</v>
      </c>
      <c r="P39" t="s">
        <v>51</v>
      </c>
      <c r="Q39" t="s">
        <v>267</v>
      </c>
      <c r="R39">
        <v>840</v>
      </c>
      <c r="S39">
        <v>1</v>
      </c>
      <c r="T39">
        <v>1</v>
      </c>
      <c r="U39">
        <v>0</v>
      </c>
      <c r="V39" t="s">
        <v>194</v>
      </c>
      <c r="W39" t="s">
        <v>52</v>
      </c>
      <c r="X39">
        <v>1</v>
      </c>
      <c r="Y39">
        <v>0</v>
      </c>
      <c r="Z39">
        <v>0</v>
      </c>
      <c r="AB39" t="s">
        <v>53</v>
      </c>
      <c r="AC39" t="s">
        <v>43</v>
      </c>
      <c r="AD39">
        <v>1</v>
      </c>
      <c r="AE39" t="s">
        <v>267</v>
      </c>
      <c r="AF39" t="s">
        <v>38</v>
      </c>
      <c r="AG39">
        <v>1</v>
      </c>
      <c r="AJ39" t="s">
        <v>44</v>
      </c>
      <c r="AK39" t="s">
        <v>43</v>
      </c>
      <c r="AL39" t="s">
        <v>45</v>
      </c>
      <c r="AM39" t="s">
        <v>43</v>
      </c>
      <c r="AO39">
        <v>0</v>
      </c>
    </row>
    <row r="40" spans="1:41">
      <c r="A40" s="92" t="e">
        <f>#REF!</f>
        <v>#REF!</v>
      </c>
      <c r="B40" s="88" t="str">
        <f t="shared" si="0"/>
        <v>16:14:40</v>
      </c>
      <c r="C40" s="88" t="s">
        <v>28</v>
      </c>
      <c r="D40" s="89">
        <f t="shared" si="1"/>
        <v>154</v>
      </c>
      <c r="E40" s="93">
        <f t="shared" si="2"/>
        <v>12.09</v>
      </c>
      <c r="F40" s="90">
        <f t="shared" ref="F40:F46" si="6">(D40*E40)</f>
        <v>1861.86</v>
      </c>
      <c r="G40" s="90" t="s">
        <v>13</v>
      </c>
      <c r="H40" s="90" t="str">
        <f t="shared" si="3"/>
        <v>00139780763TRLO0</v>
      </c>
      <c r="J40" t="s">
        <v>38</v>
      </c>
      <c r="K40" t="s">
        <v>42</v>
      </c>
      <c r="L40">
        <v>154</v>
      </c>
      <c r="M40">
        <v>1209</v>
      </c>
      <c r="N40" t="s">
        <v>50</v>
      </c>
      <c r="O40" t="s">
        <v>268</v>
      </c>
      <c r="P40" t="s">
        <v>51</v>
      </c>
      <c r="Q40" t="s">
        <v>269</v>
      </c>
      <c r="R40">
        <v>840</v>
      </c>
      <c r="S40">
        <v>1</v>
      </c>
      <c r="T40">
        <v>1</v>
      </c>
      <c r="U40">
        <v>0</v>
      </c>
      <c r="V40" t="s">
        <v>194</v>
      </c>
      <c r="W40" t="s">
        <v>52</v>
      </c>
      <c r="X40">
        <v>1</v>
      </c>
      <c r="Y40">
        <v>0</v>
      </c>
      <c r="Z40">
        <v>0</v>
      </c>
      <c r="AB40" t="s">
        <v>53</v>
      </c>
      <c r="AC40" t="s">
        <v>43</v>
      </c>
      <c r="AD40">
        <v>1</v>
      </c>
      <c r="AE40" t="s">
        <v>269</v>
      </c>
      <c r="AF40" t="s">
        <v>38</v>
      </c>
      <c r="AG40">
        <v>1</v>
      </c>
      <c r="AJ40" t="s">
        <v>44</v>
      </c>
      <c r="AK40" t="s">
        <v>43</v>
      </c>
      <c r="AL40" t="s">
        <v>45</v>
      </c>
      <c r="AM40" t="s">
        <v>43</v>
      </c>
      <c r="AO40">
        <v>0</v>
      </c>
    </row>
    <row r="41" spans="1:41">
      <c r="A41" s="92" t="e">
        <f>#REF!</f>
        <v>#REF!</v>
      </c>
      <c r="B41" s="88" t="str">
        <f t="shared" si="0"/>
        <v>16:15:46</v>
      </c>
      <c r="C41" s="88" t="s">
        <v>28</v>
      </c>
      <c r="D41" s="89">
        <f t="shared" si="1"/>
        <v>137</v>
      </c>
      <c r="E41" s="93">
        <f t="shared" si="2"/>
        <v>12.09</v>
      </c>
      <c r="F41" s="90">
        <f t="shared" si="6"/>
        <v>1656.33</v>
      </c>
      <c r="G41" s="90" t="s">
        <v>13</v>
      </c>
      <c r="H41" s="90" t="str">
        <f t="shared" si="3"/>
        <v>00139780991TRLO0</v>
      </c>
      <c r="J41" t="s">
        <v>38</v>
      </c>
      <c r="K41" t="s">
        <v>42</v>
      </c>
      <c r="L41">
        <v>137</v>
      </c>
      <c r="M41">
        <v>1209</v>
      </c>
      <c r="N41" t="s">
        <v>50</v>
      </c>
      <c r="O41" t="s">
        <v>270</v>
      </c>
      <c r="P41" t="s">
        <v>51</v>
      </c>
      <c r="Q41" t="s">
        <v>271</v>
      </c>
      <c r="R41">
        <v>840</v>
      </c>
      <c r="S41">
        <v>1</v>
      </c>
      <c r="T41">
        <v>1</v>
      </c>
      <c r="U41">
        <v>0</v>
      </c>
      <c r="V41" t="s">
        <v>194</v>
      </c>
      <c r="W41" t="s">
        <v>52</v>
      </c>
      <c r="X41">
        <v>1</v>
      </c>
      <c r="Y41">
        <v>0</v>
      </c>
      <c r="Z41">
        <v>0</v>
      </c>
      <c r="AB41" t="s">
        <v>53</v>
      </c>
      <c r="AC41" t="s">
        <v>43</v>
      </c>
      <c r="AD41">
        <v>1</v>
      </c>
      <c r="AE41" t="s">
        <v>271</v>
      </c>
      <c r="AF41" t="s">
        <v>38</v>
      </c>
      <c r="AG41">
        <v>1</v>
      </c>
      <c r="AJ41" t="s">
        <v>44</v>
      </c>
      <c r="AK41" t="s">
        <v>43</v>
      </c>
      <c r="AL41" t="s">
        <v>45</v>
      </c>
      <c r="AM41" t="s">
        <v>43</v>
      </c>
      <c r="AO41">
        <v>0</v>
      </c>
    </row>
    <row r="42" spans="1:41">
      <c r="A42" s="92" t="e">
        <f>#REF!</f>
        <v>#REF!</v>
      </c>
      <c r="B42" s="88" t="str">
        <f t="shared" si="0"/>
        <v>16:21:49</v>
      </c>
      <c r="C42" s="88" t="s">
        <v>28</v>
      </c>
      <c r="D42" s="89">
        <f t="shared" si="1"/>
        <v>250</v>
      </c>
      <c r="E42" s="93">
        <f t="shared" si="2"/>
        <v>12.07</v>
      </c>
      <c r="F42" s="90">
        <f t="shared" si="6"/>
        <v>3017.5</v>
      </c>
      <c r="G42" s="90" t="s">
        <v>13</v>
      </c>
      <c r="H42" s="90" t="str">
        <f t="shared" si="3"/>
        <v>00139782053TRLO0</v>
      </c>
      <c r="J42" t="s">
        <v>38</v>
      </c>
      <c r="K42" t="s">
        <v>42</v>
      </c>
      <c r="L42">
        <v>250</v>
      </c>
      <c r="M42">
        <v>1207</v>
      </c>
      <c r="N42" t="s">
        <v>50</v>
      </c>
      <c r="O42" t="s">
        <v>272</v>
      </c>
      <c r="P42" t="s">
        <v>51</v>
      </c>
      <c r="Q42" t="s">
        <v>273</v>
      </c>
      <c r="R42">
        <v>840</v>
      </c>
      <c r="S42">
        <v>1</v>
      </c>
      <c r="T42">
        <v>1</v>
      </c>
      <c r="U42">
        <v>0</v>
      </c>
      <c r="V42" t="s">
        <v>194</v>
      </c>
      <c r="W42" t="s">
        <v>52</v>
      </c>
      <c r="X42">
        <v>1</v>
      </c>
      <c r="Y42">
        <v>0</v>
      </c>
      <c r="Z42">
        <v>0</v>
      </c>
      <c r="AB42" t="s">
        <v>53</v>
      </c>
      <c r="AC42" t="s">
        <v>43</v>
      </c>
      <c r="AD42">
        <v>1</v>
      </c>
      <c r="AE42" t="s">
        <v>273</v>
      </c>
      <c r="AF42" t="s">
        <v>38</v>
      </c>
      <c r="AG42">
        <v>1</v>
      </c>
      <c r="AJ42" t="s">
        <v>44</v>
      </c>
      <c r="AK42" t="s">
        <v>43</v>
      </c>
      <c r="AL42" t="s">
        <v>45</v>
      </c>
      <c r="AM42" t="s">
        <v>43</v>
      </c>
      <c r="AO42">
        <v>0</v>
      </c>
    </row>
    <row r="43" spans="1:41">
      <c r="A43" s="92" t="e">
        <f>#REF!</f>
        <v>#REF!</v>
      </c>
      <c r="B43" s="88" t="str">
        <f t="shared" si="0"/>
        <v>16:22:53</v>
      </c>
      <c r="C43" s="88" t="s">
        <v>28</v>
      </c>
      <c r="D43" s="89">
        <f t="shared" si="1"/>
        <v>280</v>
      </c>
      <c r="E43" s="93">
        <f t="shared" si="2"/>
        <v>12.09</v>
      </c>
      <c r="F43" s="90">
        <f t="shared" si="6"/>
        <v>3385.2</v>
      </c>
      <c r="G43" s="90" t="s">
        <v>13</v>
      </c>
      <c r="H43" s="90" t="str">
        <f t="shared" si="3"/>
        <v>00139782273TRLO0</v>
      </c>
      <c r="J43" t="s">
        <v>38</v>
      </c>
      <c r="K43" t="s">
        <v>42</v>
      </c>
      <c r="L43">
        <v>280</v>
      </c>
      <c r="M43">
        <v>1209</v>
      </c>
      <c r="N43" t="s">
        <v>50</v>
      </c>
      <c r="O43" t="s">
        <v>274</v>
      </c>
      <c r="P43" t="s">
        <v>51</v>
      </c>
      <c r="Q43" t="s">
        <v>275</v>
      </c>
      <c r="R43">
        <v>840</v>
      </c>
      <c r="S43">
        <v>1</v>
      </c>
      <c r="T43">
        <v>1</v>
      </c>
      <c r="U43">
        <v>0</v>
      </c>
      <c r="V43" t="s">
        <v>194</v>
      </c>
      <c r="W43" t="s">
        <v>52</v>
      </c>
      <c r="X43">
        <v>1</v>
      </c>
      <c r="Y43">
        <v>0</v>
      </c>
      <c r="Z43">
        <v>0</v>
      </c>
      <c r="AB43" t="s">
        <v>53</v>
      </c>
      <c r="AC43" t="s">
        <v>43</v>
      </c>
      <c r="AD43">
        <v>1</v>
      </c>
      <c r="AE43" t="s">
        <v>275</v>
      </c>
      <c r="AF43" t="s">
        <v>38</v>
      </c>
      <c r="AG43">
        <v>1</v>
      </c>
      <c r="AJ43" t="s">
        <v>44</v>
      </c>
      <c r="AK43" t="s">
        <v>43</v>
      </c>
      <c r="AL43" t="s">
        <v>45</v>
      </c>
      <c r="AM43" t="s">
        <v>43</v>
      </c>
      <c r="AO43">
        <v>0</v>
      </c>
    </row>
    <row r="44" spans="1:41">
      <c r="A44" s="92" t="e">
        <f>#REF!</f>
        <v>#REF!</v>
      </c>
      <c r="B44" s="88" t="str">
        <f t="shared" si="0"/>
        <v>16:23:59</v>
      </c>
      <c r="C44" s="88" t="s">
        <v>28</v>
      </c>
      <c r="D44" s="89">
        <f t="shared" si="1"/>
        <v>125</v>
      </c>
      <c r="E44" s="93">
        <f t="shared" si="2"/>
        <v>12.09</v>
      </c>
      <c r="F44" s="90">
        <f t="shared" si="6"/>
        <v>1511.25</v>
      </c>
      <c r="G44" s="90" t="s">
        <v>13</v>
      </c>
      <c r="H44" s="90" t="str">
        <f t="shared" si="3"/>
        <v>00139782435TRLO0</v>
      </c>
      <c r="J44" t="s">
        <v>38</v>
      </c>
      <c r="K44" t="s">
        <v>42</v>
      </c>
      <c r="L44">
        <v>125</v>
      </c>
      <c r="M44">
        <v>1209</v>
      </c>
      <c r="N44" t="s">
        <v>50</v>
      </c>
      <c r="O44" t="s">
        <v>276</v>
      </c>
      <c r="P44" t="s">
        <v>51</v>
      </c>
      <c r="Q44" t="s">
        <v>277</v>
      </c>
      <c r="R44">
        <v>840</v>
      </c>
      <c r="S44">
        <v>1</v>
      </c>
      <c r="T44">
        <v>1</v>
      </c>
      <c r="U44">
        <v>0</v>
      </c>
      <c r="V44" t="s">
        <v>194</v>
      </c>
      <c r="W44" t="s">
        <v>52</v>
      </c>
      <c r="X44">
        <v>1</v>
      </c>
      <c r="Y44">
        <v>0</v>
      </c>
      <c r="Z44">
        <v>0</v>
      </c>
      <c r="AB44" t="s">
        <v>53</v>
      </c>
      <c r="AC44" t="s">
        <v>43</v>
      </c>
      <c r="AD44">
        <v>1</v>
      </c>
      <c r="AE44" t="s">
        <v>277</v>
      </c>
      <c r="AF44" t="s">
        <v>38</v>
      </c>
      <c r="AG44">
        <v>1</v>
      </c>
      <c r="AJ44" t="s">
        <v>44</v>
      </c>
      <c r="AK44" t="s">
        <v>43</v>
      </c>
      <c r="AL44" t="s">
        <v>45</v>
      </c>
      <c r="AM44" t="s">
        <v>43</v>
      </c>
      <c r="AO44">
        <v>0</v>
      </c>
    </row>
    <row r="45" spans="1:41">
      <c r="A45" s="92" t="e">
        <f>#REF!</f>
        <v>#REF!</v>
      </c>
      <c r="B45" s="88" t="str">
        <f t="shared" si="0"/>
        <v>16:25:07</v>
      </c>
      <c r="C45" s="88" t="s">
        <v>28</v>
      </c>
      <c r="D45" s="89">
        <f t="shared" si="1"/>
        <v>40</v>
      </c>
      <c r="E45" s="93">
        <f t="shared" si="2"/>
        <v>12.09</v>
      </c>
      <c r="F45" s="90">
        <f t="shared" si="6"/>
        <v>483.6</v>
      </c>
      <c r="G45" s="90" t="s">
        <v>13</v>
      </c>
      <c r="H45" s="90" t="str">
        <f t="shared" si="3"/>
        <v>00139782711TRLO0</v>
      </c>
      <c r="J45" t="s">
        <v>38</v>
      </c>
      <c r="K45" t="s">
        <v>42</v>
      </c>
      <c r="L45">
        <v>40</v>
      </c>
      <c r="M45">
        <v>1209</v>
      </c>
      <c r="N45" t="s">
        <v>50</v>
      </c>
      <c r="O45" t="s">
        <v>278</v>
      </c>
      <c r="P45" t="s">
        <v>51</v>
      </c>
      <c r="Q45" t="s">
        <v>279</v>
      </c>
      <c r="R45">
        <v>840</v>
      </c>
      <c r="S45">
        <v>1</v>
      </c>
      <c r="T45">
        <v>1</v>
      </c>
      <c r="U45">
        <v>0</v>
      </c>
      <c r="V45" t="s">
        <v>194</v>
      </c>
      <c r="W45" t="s">
        <v>52</v>
      </c>
      <c r="X45">
        <v>1</v>
      </c>
      <c r="Y45">
        <v>0</v>
      </c>
      <c r="Z45">
        <v>0</v>
      </c>
      <c r="AB45" t="s">
        <v>53</v>
      </c>
      <c r="AC45" t="s">
        <v>43</v>
      </c>
      <c r="AD45">
        <v>1</v>
      </c>
      <c r="AE45" t="s">
        <v>279</v>
      </c>
      <c r="AF45" t="s">
        <v>38</v>
      </c>
      <c r="AG45">
        <v>1</v>
      </c>
      <c r="AJ45" t="s">
        <v>44</v>
      </c>
      <c r="AK45" t="s">
        <v>43</v>
      </c>
      <c r="AL45" t="s">
        <v>45</v>
      </c>
      <c r="AM45" t="s">
        <v>43</v>
      </c>
      <c r="AO45">
        <v>0</v>
      </c>
    </row>
    <row r="46" spans="1:41">
      <c r="A46" s="92" t="e">
        <f>#REF!</f>
        <v>#REF!</v>
      </c>
      <c r="B46" s="88" t="str">
        <f t="shared" si="0"/>
        <v>16:25:07</v>
      </c>
      <c r="C46" s="88" t="s">
        <v>28</v>
      </c>
      <c r="D46" s="89">
        <f t="shared" si="1"/>
        <v>98</v>
      </c>
      <c r="E46" s="93">
        <f t="shared" si="2"/>
        <v>12.09</v>
      </c>
      <c r="F46" s="90">
        <f t="shared" si="6"/>
        <v>1184.82</v>
      </c>
      <c r="G46" s="90" t="s">
        <v>13</v>
      </c>
      <c r="H46" s="90" t="str">
        <f t="shared" si="3"/>
        <v>00139782719TRLO0</v>
      </c>
      <c r="J46" t="s">
        <v>38</v>
      </c>
      <c r="K46" t="s">
        <v>42</v>
      </c>
      <c r="L46">
        <v>98</v>
      </c>
      <c r="M46">
        <v>1209</v>
      </c>
      <c r="N46" t="s">
        <v>50</v>
      </c>
      <c r="O46" t="s">
        <v>280</v>
      </c>
      <c r="P46" t="s">
        <v>51</v>
      </c>
      <c r="Q46" t="s">
        <v>281</v>
      </c>
      <c r="R46">
        <v>840</v>
      </c>
      <c r="S46">
        <v>1</v>
      </c>
      <c r="T46">
        <v>1</v>
      </c>
      <c r="U46">
        <v>0</v>
      </c>
      <c r="V46" t="s">
        <v>194</v>
      </c>
      <c r="W46" t="s">
        <v>52</v>
      </c>
      <c r="X46">
        <v>1</v>
      </c>
      <c r="Y46">
        <v>0</v>
      </c>
      <c r="Z46">
        <v>0</v>
      </c>
      <c r="AB46" t="s">
        <v>53</v>
      </c>
      <c r="AC46" t="s">
        <v>43</v>
      </c>
      <c r="AD46">
        <v>1</v>
      </c>
      <c r="AE46" t="s">
        <v>281</v>
      </c>
      <c r="AF46" t="s">
        <v>38</v>
      </c>
      <c r="AG46">
        <v>1</v>
      </c>
      <c r="AJ46" t="s">
        <v>44</v>
      </c>
      <c r="AK46" t="s">
        <v>43</v>
      </c>
      <c r="AL46" t="s">
        <v>45</v>
      </c>
      <c r="AM46" t="s">
        <v>43</v>
      </c>
      <c r="AO46">
        <v>0</v>
      </c>
    </row>
    <row r="47" spans="1:41">
      <c r="A47" s="92" t="e">
        <f>#REF!</f>
        <v>#REF!</v>
      </c>
      <c r="B47" s="88" t="e">
        <f t="shared" si="0"/>
        <v>#VALUE!</v>
      </c>
      <c r="C47" s="88" t="s">
        <v>28</v>
      </c>
      <c r="D47" s="89">
        <f t="shared" si="1"/>
        <v>0</v>
      </c>
      <c r="E47" s="93">
        <f t="shared" si="2"/>
        <v>0</v>
      </c>
      <c r="F47" s="90">
        <f t="shared" ref="F47:F82" si="7">(D47*E47)</f>
        <v>0</v>
      </c>
      <c r="G47" s="90" t="s">
        <v>13</v>
      </c>
      <c r="H47" s="90">
        <f t="shared" si="3"/>
        <v>0</v>
      </c>
    </row>
    <row r="48" spans="1:41">
      <c r="A48" s="92" t="e">
        <f>#REF!</f>
        <v>#REF!</v>
      </c>
      <c r="B48" s="88" t="e">
        <f t="shared" si="0"/>
        <v>#VALUE!</v>
      </c>
      <c r="C48" s="88" t="s">
        <v>28</v>
      </c>
      <c r="D48" s="89">
        <f t="shared" si="1"/>
        <v>0</v>
      </c>
      <c r="E48" s="93">
        <f t="shared" si="2"/>
        <v>0</v>
      </c>
      <c r="F48" s="90">
        <f t="shared" si="7"/>
        <v>0</v>
      </c>
      <c r="G48" s="90" t="s">
        <v>13</v>
      </c>
      <c r="H48" s="90">
        <f t="shared" si="3"/>
        <v>0</v>
      </c>
    </row>
    <row r="49" spans="1:8">
      <c r="A49" s="92" t="e">
        <f>#REF!</f>
        <v>#REF!</v>
      </c>
      <c r="B49" s="88" t="e">
        <f t="shared" si="0"/>
        <v>#VALUE!</v>
      </c>
      <c r="C49" s="88" t="s">
        <v>28</v>
      </c>
      <c r="D49" s="89">
        <f t="shared" si="1"/>
        <v>0</v>
      </c>
      <c r="E49" s="93">
        <f t="shared" si="2"/>
        <v>0</v>
      </c>
      <c r="F49" s="90">
        <f t="shared" si="7"/>
        <v>0</v>
      </c>
      <c r="G49" s="90" t="s">
        <v>13</v>
      </c>
      <c r="H49" s="90">
        <f t="shared" si="3"/>
        <v>0</v>
      </c>
    </row>
    <row r="50" spans="1:8">
      <c r="A50" s="92" t="e">
        <f>#REF!</f>
        <v>#REF!</v>
      </c>
      <c r="B50" s="88" t="e">
        <f t="shared" si="0"/>
        <v>#VALUE!</v>
      </c>
      <c r="C50" s="88" t="s">
        <v>28</v>
      </c>
      <c r="D50" s="89">
        <f t="shared" si="1"/>
        <v>0</v>
      </c>
      <c r="E50" s="93">
        <f t="shared" si="2"/>
        <v>0</v>
      </c>
      <c r="F50" s="90">
        <f t="shared" si="7"/>
        <v>0</v>
      </c>
      <c r="G50" s="90" t="s">
        <v>13</v>
      </c>
      <c r="H50" s="90">
        <f t="shared" si="3"/>
        <v>0</v>
      </c>
    </row>
    <row r="51" spans="1:8">
      <c r="A51" s="92" t="e">
        <f>#REF!</f>
        <v>#REF!</v>
      </c>
      <c r="B51" s="88" t="e">
        <f t="shared" ref="B51:B82" si="8">MID(O51,FIND(" ",O51)+1,8)</f>
        <v>#VALUE!</v>
      </c>
      <c r="C51" s="88" t="s">
        <v>28</v>
      </c>
      <c r="D51" s="89">
        <f t="shared" ref="D51:D82" si="9">L51</f>
        <v>0</v>
      </c>
      <c r="E51" s="93">
        <f t="shared" ref="E51:E82" si="10">M51/100</f>
        <v>0</v>
      </c>
      <c r="F51" s="90">
        <f t="shared" si="7"/>
        <v>0</v>
      </c>
      <c r="G51" s="90" t="s">
        <v>13</v>
      </c>
      <c r="H51" s="90">
        <f t="shared" ref="H51:H82" si="11">Q51</f>
        <v>0</v>
      </c>
    </row>
    <row r="52" spans="1:8">
      <c r="A52" s="92" t="e">
        <f>#REF!</f>
        <v>#REF!</v>
      </c>
      <c r="B52" s="88" t="e">
        <f t="shared" si="8"/>
        <v>#VALUE!</v>
      </c>
      <c r="C52" s="88" t="s">
        <v>28</v>
      </c>
      <c r="D52" s="89">
        <f t="shared" si="9"/>
        <v>0</v>
      </c>
      <c r="E52" s="93">
        <f t="shared" si="10"/>
        <v>0</v>
      </c>
      <c r="F52" s="90">
        <f t="shared" si="7"/>
        <v>0</v>
      </c>
      <c r="G52" s="90" t="s">
        <v>13</v>
      </c>
      <c r="H52" s="90">
        <f t="shared" si="11"/>
        <v>0</v>
      </c>
    </row>
    <row r="53" spans="1:8">
      <c r="A53" s="92" t="e">
        <f>#REF!</f>
        <v>#REF!</v>
      </c>
      <c r="B53" s="88" t="e">
        <f t="shared" si="8"/>
        <v>#VALUE!</v>
      </c>
      <c r="C53" s="88" t="s">
        <v>28</v>
      </c>
      <c r="D53" s="89">
        <f t="shared" si="9"/>
        <v>0</v>
      </c>
      <c r="E53" s="93">
        <f t="shared" si="10"/>
        <v>0</v>
      </c>
      <c r="F53" s="90">
        <f t="shared" si="7"/>
        <v>0</v>
      </c>
      <c r="G53" s="90" t="s">
        <v>13</v>
      </c>
      <c r="H53" s="90">
        <f t="shared" si="11"/>
        <v>0</v>
      </c>
    </row>
    <row r="54" spans="1:8">
      <c r="A54" s="92" t="e">
        <f>#REF!</f>
        <v>#REF!</v>
      </c>
      <c r="B54" s="88" t="e">
        <f t="shared" si="8"/>
        <v>#VALUE!</v>
      </c>
      <c r="C54" s="88" t="s">
        <v>28</v>
      </c>
      <c r="D54" s="89">
        <f t="shared" si="9"/>
        <v>0</v>
      </c>
      <c r="E54" s="93">
        <f t="shared" si="10"/>
        <v>0</v>
      </c>
      <c r="F54" s="90">
        <f t="shared" si="7"/>
        <v>0</v>
      </c>
      <c r="G54" s="90" t="s">
        <v>13</v>
      </c>
      <c r="H54" s="90">
        <f t="shared" si="11"/>
        <v>0</v>
      </c>
    </row>
    <row r="55" spans="1:8">
      <c r="A55" s="92" t="e">
        <f>#REF!</f>
        <v>#REF!</v>
      </c>
      <c r="B55" s="88" t="e">
        <f t="shared" si="8"/>
        <v>#VALUE!</v>
      </c>
      <c r="C55" s="88" t="s">
        <v>28</v>
      </c>
      <c r="D55" s="89">
        <f t="shared" si="9"/>
        <v>0</v>
      </c>
      <c r="E55" s="93">
        <f t="shared" si="10"/>
        <v>0</v>
      </c>
      <c r="F55" s="90">
        <f t="shared" si="7"/>
        <v>0</v>
      </c>
      <c r="G55" s="90" t="s">
        <v>13</v>
      </c>
      <c r="H55" s="90">
        <f t="shared" si="11"/>
        <v>0</v>
      </c>
    </row>
    <row r="56" spans="1:8">
      <c r="A56" s="92" t="e">
        <f>#REF!</f>
        <v>#REF!</v>
      </c>
      <c r="B56" s="88" t="e">
        <f t="shared" si="8"/>
        <v>#VALUE!</v>
      </c>
      <c r="C56" s="88" t="s">
        <v>28</v>
      </c>
      <c r="D56" s="89">
        <f t="shared" si="9"/>
        <v>0</v>
      </c>
      <c r="E56" s="93">
        <f t="shared" si="10"/>
        <v>0</v>
      </c>
      <c r="F56" s="90">
        <f t="shared" si="7"/>
        <v>0</v>
      </c>
      <c r="G56" s="90" t="s">
        <v>13</v>
      </c>
      <c r="H56" s="90">
        <f t="shared" si="11"/>
        <v>0</v>
      </c>
    </row>
    <row r="57" spans="1:8">
      <c r="A57" s="92" t="e">
        <f>#REF!</f>
        <v>#REF!</v>
      </c>
      <c r="B57" s="88" t="e">
        <f t="shared" si="8"/>
        <v>#VALUE!</v>
      </c>
      <c r="C57" s="88" t="s">
        <v>28</v>
      </c>
      <c r="D57" s="89">
        <f t="shared" si="9"/>
        <v>0</v>
      </c>
      <c r="E57" s="93">
        <f t="shared" si="10"/>
        <v>0</v>
      </c>
      <c r="F57" s="90">
        <f t="shared" si="7"/>
        <v>0</v>
      </c>
      <c r="G57" s="90" t="s">
        <v>13</v>
      </c>
      <c r="H57" s="90">
        <f t="shared" si="11"/>
        <v>0</v>
      </c>
    </row>
    <row r="58" spans="1:8">
      <c r="A58" s="92" t="e">
        <f>#REF!</f>
        <v>#REF!</v>
      </c>
      <c r="B58" s="88" t="e">
        <f t="shared" si="8"/>
        <v>#VALUE!</v>
      </c>
      <c r="C58" s="88" t="s">
        <v>28</v>
      </c>
      <c r="D58" s="89">
        <f t="shared" si="9"/>
        <v>0</v>
      </c>
      <c r="E58" s="93">
        <f t="shared" si="10"/>
        <v>0</v>
      </c>
      <c r="F58" s="90">
        <f t="shared" si="7"/>
        <v>0</v>
      </c>
      <c r="G58" s="90" t="s">
        <v>13</v>
      </c>
      <c r="H58" s="90">
        <f t="shared" si="11"/>
        <v>0</v>
      </c>
    </row>
    <row r="59" spans="1:8">
      <c r="A59" s="92" t="e">
        <f>#REF!</f>
        <v>#REF!</v>
      </c>
      <c r="B59" s="88" t="e">
        <f t="shared" si="8"/>
        <v>#VALUE!</v>
      </c>
      <c r="C59" s="88" t="s">
        <v>28</v>
      </c>
      <c r="D59" s="89">
        <f t="shared" si="9"/>
        <v>0</v>
      </c>
      <c r="E59" s="93">
        <f t="shared" si="10"/>
        <v>0</v>
      </c>
      <c r="F59" s="90">
        <f t="shared" si="7"/>
        <v>0</v>
      </c>
      <c r="G59" s="90" t="s">
        <v>13</v>
      </c>
      <c r="H59" s="90">
        <f t="shared" si="11"/>
        <v>0</v>
      </c>
    </row>
    <row r="60" spans="1:8">
      <c r="A60" s="92" t="e">
        <f>#REF!</f>
        <v>#REF!</v>
      </c>
      <c r="B60" s="88" t="e">
        <f t="shared" si="8"/>
        <v>#VALUE!</v>
      </c>
      <c r="C60" s="88" t="s">
        <v>28</v>
      </c>
      <c r="D60" s="89">
        <f t="shared" si="9"/>
        <v>0</v>
      </c>
      <c r="E60" s="93">
        <f t="shared" si="10"/>
        <v>0</v>
      </c>
      <c r="F60" s="90">
        <f t="shared" si="7"/>
        <v>0</v>
      </c>
      <c r="G60" s="90" t="s">
        <v>13</v>
      </c>
      <c r="H60" s="90">
        <f t="shared" si="11"/>
        <v>0</v>
      </c>
    </row>
    <row r="61" spans="1:8">
      <c r="A61" s="92" t="e">
        <f>#REF!</f>
        <v>#REF!</v>
      </c>
      <c r="B61" s="88" t="e">
        <f t="shared" si="8"/>
        <v>#VALUE!</v>
      </c>
      <c r="C61" s="88" t="s">
        <v>28</v>
      </c>
      <c r="D61" s="89">
        <f t="shared" si="9"/>
        <v>0</v>
      </c>
      <c r="E61" s="93">
        <f t="shared" si="10"/>
        <v>0</v>
      </c>
      <c r="F61" s="90">
        <f t="shared" si="7"/>
        <v>0</v>
      </c>
      <c r="G61" s="90" t="s">
        <v>13</v>
      </c>
      <c r="H61" s="90">
        <f t="shared" si="11"/>
        <v>0</v>
      </c>
    </row>
    <row r="62" spans="1:8">
      <c r="A62" s="92" t="e">
        <f>#REF!</f>
        <v>#REF!</v>
      </c>
      <c r="B62" s="88" t="e">
        <f t="shared" si="8"/>
        <v>#VALUE!</v>
      </c>
      <c r="C62" s="88" t="s">
        <v>28</v>
      </c>
      <c r="D62" s="89">
        <f t="shared" si="9"/>
        <v>0</v>
      </c>
      <c r="E62" s="93">
        <f t="shared" si="10"/>
        <v>0</v>
      </c>
      <c r="F62" s="90">
        <f t="shared" si="7"/>
        <v>0</v>
      </c>
      <c r="G62" s="90" t="s">
        <v>13</v>
      </c>
      <c r="H62" s="90">
        <f t="shared" si="11"/>
        <v>0</v>
      </c>
    </row>
    <row r="63" spans="1:8">
      <c r="A63" s="92" t="e">
        <f>#REF!</f>
        <v>#REF!</v>
      </c>
      <c r="B63" s="88" t="e">
        <f t="shared" si="8"/>
        <v>#VALUE!</v>
      </c>
      <c r="C63" s="88" t="s">
        <v>28</v>
      </c>
      <c r="D63" s="89">
        <f t="shared" si="9"/>
        <v>0</v>
      </c>
      <c r="E63" s="93">
        <f t="shared" si="10"/>
        <v>0</v>
      </c>
      <c r="F63" s="90">
        <f t="shared" si="7"/>
        <v>0</v>
      </c>
      <c r="G63" s="90" t="s">
        <v>13</v>
      </c>
      <c r="H63" s="90">
        <f t="shared" si="11"/>
        <v>0</v>
      </c>
    </row>
    <row r="64" spans="1:8">
      <c r="A64" s="92" t="e">
        <f>#REF!</f>
        <v>#REF!</v>
      </c>
      <c r="B64" s="88" t="e">
        <f t="shared" si="8"/>
        <v>#VALUE!</v>
      </c>
      <c r="C64" s="88" t="s">
        <v>28</v>
      </c>
      <c r="D64" s="89">
        <f t="shared" si="9"/>
        <v>0</v>
      </c>
      <c r="E64" s="93">
        <f t="shared" si="10"/>
        <v>0</v>
      </c>
      <c r="F64" s="90">
        <f t="shared" si="7"/>
        <v>0</v>
      </c>
      <c r="G64" s="90" t="s">
        <v>13</v>
      </c>
      <c r="H64" s="90">
        <f t="shared" si="11"/>
        <v>0</v>
      </c>
    </row>
    <row r="65" spans="1:8">
      <c r="A65" s="92" t="e">
        <f>#REF!</f>
        <v>#REF!</v>
      </c>
      <c r="B65" s="88" t="e">
        <f t="shared" si="8"/>
        <v>#VALUE!</v>
      </c>
      <c r="C65" s="88" t="s">
        <v>28</v>
      </c>
      <c r="D65" s="89">
        <f t="shared" si="9"/>
        <v>0</v>
      </c>
      <c r="E65" s="93">
        <f t="shared" si="10"/>
        <v>0</v>
      </c>
      <c r="F65" s="90">
        <f t="shared" si="7"/>
        <v>0</v>
      </c>
      <c r="G65" s="90" t="s">
        <v>13</v>
      </c>
      <c r="H65" s="90">
        <f t="shared" si="11"/>
        <v>0</v>
      </c>
    </row>
    <row r="66" spans="1:8">
      <c r="A66" s="92" t="e">
        <f>#REF!</f>
        <v>#REF!</v>
      </c>
      <c r="B66" s="88" t="e">
        <f t="shared" si="8"/>
        <v>#VALUE!</v>
      </c>
      <c r="C66" s="88" t="s">
        <v>28</v>
      </c>
      <c r="D66" s="89">
        <f t="shared" si="9"/>
        <v>0</v>
      </c>
      <c r="E66" s="93">
        <f t="shared" si="10"/>
        <v>0</v>
      </c>
      <c r="F66" s="90">
        <f t="shared" si="7"/>
        <v>0</v>
      </c>
      <c r="G66" s="90" t="s">
        <v>13</v>
      </c>
      <c r="H66" s="90">
        <f t="shared" si="11"/>
        <v>0</v>
      </c>
    </row>
    <row r="67" spans="1:8">
      <c r="A67" s="92" t="e">
        <f>#REF!</f>
        <v>#REF!</v>
      </c>
      <c r="B67" s="88" t="e">
        <f t="shared" si="8"/>
        <v>#VALUE!</v>
      </c>
      <c r="C67" s="88" t="s">
        <v>28</v>
      </c>
      <c r="D67" s="89">
        <f t="shared" si="9"/>
        <v>0</v>
      </c>
      <c r="E67" s="93">
        <f t="shared" si="10"/>
        <v>0</v>
      </c>
      <c r="F67" s="90">
        <f t="shared" si="7"/>
        <v>0</v>
      </c>
      <c r="G67" s="90" t="s">
        <v>13</v>
      </c>
      <c r="H67" s="90">
        <f t="shared" si="11"/>
        <v>0</v>
      </c>
    </row>
    <row r="68" spans="1:8">
      <c r="A68" s="92" t="e">
        <f>#REF!</f>
        <v>#REF!</v>
      </c>
      <c r="B68" s="88" t="e">
        <f t="shared" si="8"/>
        <v>#VALUE!</v>
      </c>
      <c r="C68" s="88" t="s">
        <v>28</v>
      </c>
      <c r="D68" s="89">
        <f t="shared" si="9"/>
        <v>0</v>
      </c>
      <c r="E68" s="93">
        <f t="shared" si="10"/>
        <v>0</v>
      </c>
      <c r="F68" s="90">
        <f t="shared" si="7"/>
        <v>0</v>
      </c>
      <c r="G68" s="90" t="s">
        <v>13</v>
      </c>
      <c r="H68" s="90">
        <f t="shared" si="11"/>
        <v>0</v>
      </c>
    </row>
    <row r="69" spans="1:8">
      <c r="A69" s="92" t="e">
        <f>#REF!</f>
        <v>#REF!</v>
      </c>
      <c r="B69" s="88" t="e">
        <f t="shared" si="8"/>
        <v>#VALUE!</v>
      </c>
      <c r="C69" s="88" t="s">
        <v>28</v>
      </c>
      <c r="D69" s="89">
        <f t="shared" si="9"/>
        <v>0</v>
      </c>
      <c r="E69" s="93">
        <f t="shared" si="10"/>
        <v>0</v>
      </c>
      <c r="F69" s="90">
        <f t="shared" si="7"/>
        <v>0</v>
      </c>
      <c r="G69" s="90" t="s">
        <v>13</v>
      </c>
      <c r="H69" s="90">
        <f t="shared" si="11"/>
        <v>0</v>
      </c>
    </row>
    <row r="70" spans="1:8">
      <c r="A70" s="92" t="e">
        <f>#REF!</f>
        <v>#REF!</v>
      </c>
      <c r="B70" s="88" t="e">
        <f t="shared" si="8"/>
        <v>#VALUE!</v>
      </c>
      <c r="C70" s="88" t="s">
        <v>28</v>
      </c>
      <c r="D70" s="89">
        <f t="shared" si="9"/>
        <v>0</v>
      </c>
      <c r="E70" s="93">
        <f t="shared" si="10"/>
        <v>0</v>
      </c>
      <c r="F70" s="90">
        <f t="shared" si="7"/>
        <v>0</v>
      </c>
      <c r="G70" s="90" t="s">
        <v>13</v>
      </c>
      <c r="H70" s="90">
        <f t="shared" si="11"/>
        <v>0</v>
      </c>
    </row>
    <row r="71" spans="1:8">
      <c r="A71" s="92" t="e">
        <f>#REF!</f>
        <v>#REF!</v>
      </c>
      <c r="B71" s="88" t="e">
        <f t="shared" si="8"/>
        <v>#VALUE!</v>
      </c>
      <c r="C71" s="88" t="s">
        <v>28</v>
      </c>
      <c r="D71" s="89">
        <f t="shared" si="9"/>
        <v>0</v>
      </c>
      <c r="E71" s="93">
        <f t="shared" si="10"/>
        <v>0</v>
      </c>
      <c r="F71" s="90">
        <f t="shared" si="7"/>
        <v>0</v>
      </c>
      <c r="G71" s="90" t="s">
        <v>13</v>
      </c>
      <c r="H71" s="90">
        <f t="shared" si="11"/>
        <v>0</v>
      </c>
    </row>
    <row r="72" spans="1:8">
      <c r="A72" s="92" t="e">
        <f>#REF!</f>
        <v>#REF!</v>
      </c>
      <c r="B72" s="88" t="e">
        <f t="shared" si="8"/>
        <v>#VALUE!</v>
      </c>
      <c r="C72" s="88" t="s">
        <v>28</v>
      </c>
      <c r="D72" s="89">
        <f t="shared" si="9"/>
        <v>0</v>
      </c>
      <c r="E72" s="93">
        <f t="shared" si="10"/>
        <v>0</v>
      </c>
      <c r="F72" s="90">
        <f t="shared" si="7"/>
        <v>0</v>
      </c>
      <c r="G72" s="90" t="s">
        <v>13</v>
      </c>
      <c r="H72" s="90">
        <f t="shared" si="11"/>
        <v>0</v>
      </c>
    </row>
    <row r="73" spans="1:8">
      <c r="A73" s="92" t="e">
        <f>#REF!</f>
        <v>#REF!</v>
      </c>
      <c r="B73" s="88" t="e">
        <f t="shared" si="8"/>
        <v>#VALUE!</v>
      </c>
      <c r="C73" s="88" t="s">
        <v>28</v>
      </c>
      <c r="D73" s="89">
        <f t="shared" si="9"/>
        <v>0</v>
      </c>
      <c r="E73" s="93">
        <f t="shared" si="10"/>
        <v>0</v>
      </c>
      <c r="F73" s="90">
        <f t="shared" si="7"/>
        <v>0</v>
      </c>
      <c r="G73" s="90" t="s">
        <v>13</v>
      </c>
      <c r="H73" s="90">
        <f t="shared" si="11"/>
        <v>0</v>
      </c>
    </row>
    <row r="74" spans="1:8">
      <c r="A74" s="92" t="e">
        <f>#REF!</f>
        <v>#REF!</v>
      </c>
      <c r="B74" s="88" t="e">
        <f t="shared" si="8"/>
        <v>#VALUE!</v>
      </c>
      <c r="C74" s="88" t="s">
        <v>28</v>
      </c>
      <c r="D74" s="89">
        <f t="shared" si="9"/>
        <v>0</v>
      </c>
      <c r="E74" s="93">
        <f t="shared" si="10"/>
        <v>0</v>
      </c>
      <c r="F74" s="90">
        <f t="shared" si="7"/>
        <v>0</v>
      </c>
      <c r="G74" s="90" t="s">
        <v>13</v>
      </c>
      <c r="H74" s="90">
        <f t="shared" si="11"/>
        <v>0</v>
      </c>
    </row>
    <row r="75" spans="1:8">
      <c r="A75" s="92" t="e">
        <f>#REF!</f>
        <v>#REF!</v>
      </c>
      <c r="B75" s="88" t="e">
        <f t="shared" si="8"/>
        <v>#VALUE!</v>
      </c>
      <c r="C75" s="88" t="s">
        <v>28</v>
      </c>
      <c r="D75" s="89">
        <f t="shared" si="9"/>
        <v>0</v>
      </c>
      <c r="E75" s="93">
        <f t="shared" si="10"/>
        <v>0</v>
      </c>
      <c r="F75" s="90">
        <f t="shared" si="7"/>
        <v>0</v>
      </c>
      <c r="G75" s="90" t="s">
        <v>13</v>
      </c>
      <c r="H75" s="90">
        <f t="shared" si="11"/>
        <v>0</v>
      </c>
    </row>
    <row r="76" spans="1:8">
      <c r="A76" s="92" t="e">
        <f>#REF!</f>
        <v>#REF!</v>
      </c>
      <c r="B76" s="88" t="e">
        <f t="shared" si="8"/>
        <v>#VALUE!</v>
      </c>
      <c r="C76" s="88" t="s">
        <v>28</v>
      </c>
      <c r="D76" s="89">
        <f t="shared" si="9"/>
        <v>0</v>
      </c>
      <c r="E76" s="93">
        <f t="shared" si="10"/>
        <v>0</v>
      </c>
      <c r="F76" s="90">
        <f t="shared" si="7"/>
        <v>0</v>
      </c>
      <c r="G76" s="90" t="s">
        <v>13</v>
      </c>
      <c r="H76" s="90">
        <f t="shared" si="11"/>
        <v>0</v>
      </c>
    </row>
    <row r="77" spans="1:8">
      <c r="A77" s="92" t="e">
        <f>#REF!</f>
        <v>#REF!</v>
      </c>
      <c r="B77" s="88" t="e">
        <f t="shared" si="8"/>
        <v>#VALUE!</v>
      </c>
      <c r="C77" s="88" t="s">
        <v>28</v>
      </c>
      <c r="D77" s="89">
        <f t="shared" si="9"/>
        <v>0</v>
      </c>
      <c r="E77" s="93">
        <f t="shared" si="10"/>
        <v>0</v>
      </c>
      <c r="F77" s="90">
        <f t="shared" si="7"/>
        <v>0</v>
      </c>
      <c r="G77" s="90" t="s">
        <v>13</v>
      </c>
      <c r="H77" s="90">
        <f t="shared" si="11"/>
        <v>0</v>
      </c>
    </row>
    <row r="78" spans="1:8">
      <c r="A78" s="92" t="e">
        <f>#REF!</f>
        <v>#REF!</v>
      </c>
      <c r="B78" s="88" t="e">
        <f t="shared" si="8"/>
        <v>#VALUE!</v>
      </c>
      <c r="C78" s="88" t="s">
        <v>28</v>
      </c>
      <c r="D78" s="89">
        <f t="shared" si="9"/>
        <v>0</v>
      </c>
      <c r="E78" s="93">
        <f t="shared" si="10"/>
        <v>0</v>
      </c>
      <c r="F78" s="90">
        <f t="shared" si="7"/>
        <v>0</v>
      </c>
      <c r="G78" s="90" t="s">
        <v>13</v>
      </c>
      <c r="H78" s="90">
        <f t="shared" si="11"/>
        <v>0</v>
      </c>
    </row>
    <row r="79" spans="1:8">
      <c r="A79" s="92" t="e">
        <f>#REF!</f>
        <v>#REF!</v>
      </c>
      <c r="B79" s="88" t="e">
        <f t="shared" si="8"/>
        <v>#VALUE!</v>
      </c>
      <c r="C79" s="88" t="s">
        <v>28</v>
      </c>
      <c r="D79" s="89">
        <f t="shared" si="9"/>
        <v>0</v>
      </c>
      <c r="E79" s="93">
        <f t="shared" si="10"/>
        <v>0</v>
      </c>
      <c r="F79" s="90">
        <f t="shared" si="7"/>
        <v>0</v>
      </c>
      <c r="G79" s="90" t="s">
        <v>13</v>
      </c>
      <c r="H79" s="90">
        <f t="shared" si="11"/>
        <v>0</v>
      </c>
    </row>
    <row r="80" spans="1:8">
      <c r="A80" s="92" t="e">
        <f>#REF!</f>
        <v>#REF!</v>
      </c>
      <c r="B80" s="88" t="e">
        <f t="shared" si="8"/>
        <v>#VALUE!</v>
      </c>
      <c r="C80" s="88" t="s">
        <v>28</v>
      </c>
      <c r="D80" s="89">
        <f t="shared" si="9"/>
        <v>0</v>
      </c>
      <c r="E80" s="93">
        <f t="shared" si="10"/>
        <v>0</v>
      </c>
      <c r="F80" s="90">
        <f t="shared" si="7"/>
        <v>0</v>
      </c>
      <c r="G80" s="90" t="s">
        <v>13</v>
      </c>
      <c r="H80" s="90">
        <f t="shared" si="11"/>
        <v>0</v>
      </c>
    </row>
    <row r="81" spans="1:8">
      <c r="A81" s="92" t="e">
        <f>#REF!</f>
        <v>#REF!</v>
      </c>
      <c r="B81" s="88" t="e">
        <f t="shared" si="8"/>
        <v>#VALUE!</v>
      </c>
      <c r="C81" s="88" t="s">
        <v>28</v>
      </c>
      <c r="D81" s="89">
        <f t="shared" si="9"/>
        <v>0</v>
      </c>
      <c r="E81" s="93">
        <f t="shared" si="10"/>
        <v>0</v>
      </c>
      <c r="F81" s="90">
        <f t="shared" si="7"/>
        <v>0</v>
      </c>
      <c r="G81" s="90" t="s">
        <v>13</v>
      </c>
      <c r="H81" s="90">
        <f t="shared" si="11"/>
        <v>0</v>
      </c>
    </row>
    <row r="82" spans="1:8">
      <c r="A82" s="92" t="e">
        <f>#REF!</f>
        <v>#REF!</v>
      </c>
      <c r="B82" s="88" t="e">
        <f t="shared" si="8"/>
        <v>#VALUE!</v>
      </c>
      <c r="C82" s="88" t="s">
        <v>28</v>
      </c>
      <c r="D82" s="89">
        <f t="shared" si="9"/>
        <v>0</v>
      </c>
      <c r="E82" s="93">
        <f t="shared" si="10"/>
        <v>0</v>
      </c>
      <c r="F82" s="90">
        <f t="shared" si="7"/>
        <v>0</v>
      </c>
      <c r="G82" s="90" t="s">
        <v>13</v>
      </c>
      <c r="H82" s="90">
        <f t="shared" si="11"/>
        <v>0</v>
      </c>
    </row>
    <row r="83" spans="1:8">
      <c r="A83" s="92" t="e">
        <f>#REF!</f>
        <v>#REF!</v>
      </c>
      <c r="B83" s="88" t="e">
        <f t="shared" ref="B83:B116" si="12">MID(O83,FIND(" ",O83)+1,8)</f>
        <v>#VALUE!</v>
      </c>
      <c r="C83" s="88" t="s">
        <v>28</v>
      </c>
      <c r="D83" s="89">
        <f t="shared" ref="D83:D116" si="13">L83</f>
        <v>0</v>
      </c>
      <c r="E83" s="93">
        <f t="shared" ref="E83:E116" si="14">M83/100</f>
        <v>0</v>
      </c>
      <c r="F83" s="90">
        <f t="shared" ref="F83:F116" si="15">(D83*E83)</f>
        <v>0</v>
      </c>
      <c r="G83" s="90" t="s">
        <v>13</v>
      </c>
      <c r="H83" s="90">
        <f t="shared" ref="H83:H116" si="16">Q83</f>
        <v>0</v>
      </c>
    </row>
    <row r="84" spans="1:8">
      <c r="A84" s="92" t="e">
        <f>#REF!</f>
        <v>#REF!</v>
      </c>
      <c r="B84" s="88" t="e">
        <f t="shared" si="12"/>
        <v>#VALUE!</v>
      </c>
      <c r="C84" s="88" t="s">
        <v>28</v>
      </c>
      <c r="D84" s="89">
        <f t="shared" si="13"/>
        <v>0</v>
      </c>
      <c r="E84" s="93">
        <f t="shared" si="14"/>
        <v>0</v>
      </c>
      <c r="F84" s="90">
        <f t="shared" si="15"/>
        <v>0</v>
      </c>
      <c r="G84" s="90" t="s">
        <v>13</v>
      </c>
      <c r="H84" s="90">
        <f t="shared" si="16"/>
        <v>0</v>
      </c>
    </row>
    <row r="85" spans="1:8">
      <c r="A85" s="92" t="e">
        <f>#REF!</f>
        <v>#REF!</v>
      </c>
      <c r="B85" s="88" t="e">
        <f t="shared" si="12"/>
        <v>#VALUE!</v>
      </c>
      <c r="C85" s="88" t="s">
        <v>28</v>
      </c>
      <c r="D85" s="89">
        <f t="shared" si="13"/>
        <v>0</v>
      </c>
      <c r="E85" s="93">
        <f t="shared" si="14"/>
        <v>0</v>
      </c>
      <c r="F85" s="90">
        <f t="shared" si="15"/>
        <v>0</v>
      </c>
      <c r="G85" s="90" t="s">
        <v>13</v>
      </c>
      <c r="H85" s="90">
        <f t="shared" si="16"/>
        <v>0</v>
      </c>
    </row>
    <row r="86" spans="1:8">
      <c r="A86" s="92" t="e">
        <f>#REF!</f>
        <v>#REF!</v>
      </c>
      <c r="B86" s="88" t="e">
        <f t="shared" si="12"/>
        <v>#VALUE!</v>
      </c>
      <c r="C86" s="88" t="s">
        <v>28</v>
      </c>
      <c r="D86" s="89">
        <f t="shared" si="13"/>
        <v>0</v>
      </c>
      <c r="E86" s="93">
        <f t="shared" si="14"/>
        <v>0</v>
      </c>
      <c r="F86" s="90">
        <f t="shared" si="15"/>
        <v>0</v>
      </c>
      <c r="G86" s="90" t="s">
        <v>13</v>
      </c>
      <c r="H86" s="90">
        <f t="shared" si="16"/>
        <v>0</v>
      </c>
    </row>
    <row r="87" spans="1:8">
      <c r="A87" s="92" t="e">
        <f>#REF!</f>
        <v>#REF!</v>
      </c>
      <c r="B87" s="88" t="e">
        <f t="shared" si="12"/>
        <v>#VALUE!</v>
      </c>
      <c r="C87" s="88" t="s">
        <v>28</v>
      </c>
      <c r="D87" s="89">
        <f t="shared" si="13"/>
        <v>0</v>
      </c>
      <c r="E87" s="93">
        <f t="shared" si="14"/>
        <v>0</v>
      </c>
      <c r="F87" s="90">
        <f t="shared" si="15"/>
        <v>0</v>
      </c>
      <c r="G87" s="90" t="s">
        <v>13</v>
      </c>
      <c r="H87" s="90">
        <f t="shared" si="16"/>
        <v>0</v>
      </c>
    </row>
    <row r="88" spans="1:8">
      <c r="A88" s="92" t="e">
        <f>#REF!</f>
        <v>#REF!</v>
      </c>
      <c r="B88" s="88" t="e">
        <f t="shared" si="12"/>
        <v>#VALUE!</v>
      </c>
      <c r="C88" s="88" t="s">
        <v>28</v>
      </c>
      <c r="D88" s="89">
        <f t="shared" si="13"/>
        <v>0</v>
      </c>
      <c r="E88" s="93">
        <f t="shared" si="14"/>
        <v>0</v>
      </c>
      <c r="F88" s="90">
        <f t="shared" si="15"/>
        <v>0</v>
      </c>
      <c r="G88" s="90" t="s">
        <v>13</v>
      </c>
      <c r="H88" s="90">
        <f t="shared" si="16"/>
        <v>0</v>
      </c>
    </row>
    <row r="89" spans="1:8">
      <c r="A89" s="92" t="e">
        <f>#REF!</f>
        <v>#REF!</v>
      </c>
      <c r="B89" s="88" t="e">
        <f t="shared" si="12"/>
        <v>#VALUE!</v>
      </c>
      <c r="C89" s="88" t="s">
        <v>28</v>
      </c>
      <c r="D89" s="89">
        <f t="shared" si="13"/>
        <v>0</v>
      </c>
      <c r="E89" s="93">
        <f t="shared" si="14"/>
        <v>0</v>
      </c>
      <c r="F89" s="90">
        <f t="shared" si="15"/>
        <v>0</v>
      </c>
      <c r="G89" s="90" t="s">
        <v>13</v>
      </c>
      <c r="H89" s="90">
        <f t="shared" si="16"/>
        <v>0</v>
      </c>
    </row>
    <row r="90" spans="1:8">
      <c r="A90" s="92" t="e">
        <f>#REF!</f>
        <v>#REF!</v>
      </c>
      <c r="B90" s="88" t="e">
        <f t="shared" si="12"/>
        <v>#VALUE!</v>
      </c>
      <c r="C90" s="88" t="s">
        <v>28</v>
      </c>
      <c r="D90" s="89">
        <f t="shared" si="13"/>
        <v>0</v>
      </c>
      <c r="E90" s="93">
        <f t="shared" si="14"/>
        <v>0</v>
      </c>
      <c r="F90" s="90">
        <f t="shared" si="15"/>
        <v>0</v>
      </c>
      <c r="G90" s="90" t="s">
        <v>13</v>
      </c>
      <c r="H90" s="90">
        <f t="shared" si="16"/>
        <v>0</v>
      </c>
    </row>
    <row r="91" spans="1:8">
      <c r="A91" s="92" t="e">
        <f>#REF!</f>
        <v>#REF!</v>
      </c>
      <c r="B91" s="88" t="e">
        <f t="shared" si="12"/>
        <v>#VALUE!</v>
      </c>
      <c r="C91" s="88" t="s">
        <v>28</v>
      </c>
      <c r="D91" s="89">
        <f t="shared" si="13"/>
        <v>0</v>
      </c>
      <c r="E91" s="93">
        <f t="shared" si="14"/>
        <v>0</v>
      </c>
      <c r="F91" s="90">
        <f t="shared" si="15"/>
        <v>0</v>
      </c>
      <c r="G91" s="90" t="s">
        <v>13</v>
      </c>
      <c r="H91" s="90">
        <f t="shared" si="16"/>
        <v>0</v>
      </c>
    </row>
    <row r="92" spans="1:8">
      <c r="A92" s="92" t="e">
        <f>#REF!</f>
        <v>#REF!</v>
      </c>
      <c r="B92" s="88" t="e">
        <f t="shared" si="12"/>
        <v>#VALUE!</v>
      </c>
      <c r="C92" s="88" t="s">
        <v>28</v>
      </c>
      <c r="D92" s="89">
        <f t="shared" si="13"/>
        <v>0</v>
      </c>
      <c r="E92" s="93">
        <f t="shared" si="14"/>
        <v>0</v>
      </c>
      <c r="F92" s="90">
        <f t="shared" si="15"/>
        <v>0</v>
      </c>
      <c r="G92" s="90" t="s">
        <v>13</v>
      </c>
      <c r="H92" s="90">
        <f t="shared" si="16"/>
        <v>0</v>
      </c>
    </row>
    <row r="93" spans="1:8">
      <c r="A93" s="92" t="e">
        <f>#REF!</f>
        <v>#REF!</v>
      </c>
      <c r="B93" s="88" t="e">
        <f t="shared" si="12"/>
        <v>#VALUE!</v>
      </c>
      <c r="C93" s="88" t="s">
        <v>28</v>
      </c>
      <c r="D93" s="89">
        <f t="shared" si="13"/>
        <v>0</v>
      </c>
      <c r="E93" s="93">
        <f t="shared" si="14"/>
        <v>0</v>
      </c>
      <c r="F93" s="90">
        <f t="shared" si="15"/>
        <v>0</v>
      </c>
      <c r="G93" s="90" t="s">
        <v>13</v>
      </c>
      <c r="H93" s="90">
        <f t="shared" si="16"/>
        <v>0</v>
      </c>
    </row>
    <row r="94" spans="1:8">
      <c r="A94" s="92" t="e">
        <f>#REF!</f>
        <v>#REF!</v>
      </c>
      <c r="B94" s="88" t="e">
        <f t="shared" si="12"/>
        <v>#VALUE!</v>
      </c>
      <c r="C94" s="88" t="s">
        <v>28</v>
      </c>
      <c r="D94" s="89">
        <f t="shared" si="13"/>
        <v>0</v>
      </c>
      <c r="E94" s="93">
        <f t="shared" si="14"/>
        <v>0</v>
      </c>
      <c r="F94" s="90">
        <f t="shared" si="15"/>
        <v>0</v>
      </c>
      <c r="G94" s="90" t="s">
        <v>13</v>
      </c>
      <c r="H94" s="90">
        <f t="shared" si="16"/>
        <v>0</v>
      </c>
    </row>
    <row r="95" spans="1:8">
      <c r="A95" s="92" t="e">
        <f>#REF!</f>
        <v>#REF!</v>
      </c>
      <c r="B95" s="88" t="e">
        <f t="shared" si="12"/>
        <v>#VALUE!</v>
      </c>
      <c r="C95" s="88" t="s">
        <v>28</v>
      </c>
      <c r="D95" s="89">
        <f t="shared" si="13"/>
        <v>0</v>
      </c>
      <c r="E95" s="93">
        <f t="shared" si="14"/>
        <v>0</v>
      </c>
      <c r="F95" s="90">
        <f t="shared" si="15"/>
        <v>0</v>
      </c>
      <c r="G95" s="90" t="s">
        <v>13</v>
      </c>
      <c r="H95" s="90">
        <f t="shared" si="16"/>
        <v>0</v>
      </c>
    </row>
    <row r="96" spans="1:8">
      <c r="A96" s="92" t="e">
        <f>#REF!</f>
        <v>#REF!</v>
      </c>
      <c r="B96" s="88" t="e">
        <f t="shared" si="12"/>
        <v>#VALUE!</v>
      </c>
      <c r="C96" s="88" t="s">
        <v>28</v>
      </c>
      <c r="D96" s="89">
        <f t="shared" si="13"/>
        <v>0</v>
      </c>
      <c r="E96" s="93">
        <f t="shared" si="14"/>
        <v>0</v>
      </c>
      <c r="F96" s="90">
        <f t="shared" si="15"/>
        <v>0</v>
      </c>
      <c r="G96" s="90" t="s">
        <v>13</v>
      </c>
      <c r="H96" s="90">
        <f t="shared" si="16"/>
        <v>0</v>
      </c>
    </row>
    <row r="97" spans="1:8">
      <c r="A97" s="92" t="e">
        <f>#REF!</f>
        <v>#REF!</v>
      </c>
      <c r="B97" s="88" t="e">
        <f t="shared" si="12"/>
        <v>#VALUE!</v>
      </c>
      <c r="C97" s="88" t="s">
        <v>28</v>
      </c>
      <c r="D97" s="89">
        <f t="shared" si="13"/>
        <v>0</v>
      </c>
      <c r="E97" s="93">
        <f t="shared" si="14"/>
        <v>0</v>
      </c>
      <c r="F97" s="90">
        <f t="shared" si="15"/>
        <v>0</v>
      </c>
      <c r="G97" s="90" t="s">
        <v>13</v>
      </c>
      <c r="H97" s="90">
        <f t="shared" si="16"/>
        <v>0</v>
      </c>
    </row>
    <row r="98" spans="1:8">
      <c r="A98" s="92" t="e">
        <f>#REF!</f>
        <v>#REF!</v>
      </c>
      <c r="B98" s="88" t="e">
        <f t="shared" si="12"/>
        <v>#VALUE!</v>
      </c>
      <c r="C98" s="88" t="s">
        <v>28</v>
      </c>
      <c r="D98" s="89">
        <f t="shared" si="13"/>
        <v>0</v>
      </c>
      <c r="E98" s="93">
        <f t="shared" si="14"/>
        <v>0</v>
      </c>
      <c r="F98" s="90">
        <f t="shared" si="15"/>
        <v>0</v>
      </c>
      <c r="G98" s="90" t="s">
        <v>13</v>
      </c>
      <c r="H98" s="90">
        <f t="shared" si="16"/>
        <v>0</v>
      </c>
    </row>
    <row r="99" spans="1:8">
      <c r="A99" s="92" t="e">
        <f>#REF!</f>
        <v>#REF!</v>
      </c>
      <c r="B99" s="88" t="e">
        <f t="shared" si="12"/>
        <v>#VALUE!</v>
      </c>
      <c r="C99" s="88" t="s">
        <v>28</v>
      </c>
      <c r="D99" s="89">
        <f t="shared" si="13"/>
        <v>0</v>
      </c>
      <c r="E99" s="93">
        <f t="shared" si="14"/>
        <v>0</v>
      </c>
      <c r="F99" s="90">
        <f t="shared" si="15"/>
        <v>0</v>
      </c>
      <c r="G99" s="90" t="s">
        <v>13</v>
      </c>
      <c r="H99" s="90">
        <f t="shared" si="16"/>
        <v>0</v>
      </c>
    </row>
    <row r="100" spans="1:8">
      <c r="A100" s="92" t="e">
        <f>#REF!</f>
        <v>#REF!</v>
      </c>
      <c r="B100" s="88" t="e">
        <f t="shared" si="12"/>
        <v>#VALUE!</v>
      </c>
      <c r="C100" s="88" t="s">
        <v>28</v>
      </c>
      <c r="D100" s="89">
        <f t="shared" si="13"/>
        <v>0</v>
      </c>
      <c r="E100" s="93">
        <f t="shared" si="14"/>
        <v>0</v>
      </c>
      <c r="F100" s="90">
        <f t="shared" si="15"/>
        <v>0</v>
      </c>
      <c r="G100" s="90" t="s">
        <v>13</v>
      </c>
      <c r="H100" s="90">
        <f t="shared" si="16"/>
        <v>0</v>
      </c>
    </row>
    <row r="101" spans="1:8">
      <c r="A101" s="92" t="e">
        <f>#REF!</f>
        <v>#REF!</v>
      </c>
      <c r="B101" s="88" t="e">
        <f t="shared" si="12"/>
        <v>#VALUE!</v>
      </c>
      <c r="C101" s="88" t="s">
        <v>28</v>
      </c>
      <c r="D101" s="89">
        <f t="shared" si="13"/>
        <v>0</v>
      </c>
      <c r="E101" s="93">
        <f t="shared" si="14"/>
        <v>0</v>
      </c>
      <c r="F101" s="90">
        <f t="shared" si="15"/>
        <v>0</v>
      </c>
      <c r="G101" s="90" t="s">
        <v>13</v>
      </c>
      <c r="H101" s="90">
        <f t="shared" si="16"/>
        <v>0</v>
      </c>
    </row>
    <row r="102" spans="1:8">
      <c r="A102" s="92" t="e">
        <f>#REF!</f>
        <v>#REF!</v>
      </c>
      <c r="B102" s="88" t="e">
        <f t="shared" si="12"/>
        <v>#VALUE!</v>
      </c>
      <c r="C102" s="88" t="s">
        <v>28</v>
      </c>
      <c r="D102" s="89">
        <f t="shared" si="13"/>
        <v>0</v>
      </c>
      <c r="E102" s="93">
        <f t="shared" si="14"/>
        <v>0</v>
      </c>
      <c r="F102" s="90">
        <f t="shared" si="15"/>
        <v>0</v>
      </c>
      <c r="G102" s="90" t="s">
        <v>13</v>
      </c>
      <c r="H102" s="90">
        <f t="shared" si="16"/>
        <v>0</v>
      </c>
    </row>
    <row r="103" spans="1:8">
      <c r="A103" s="92" t="e">
        <f>#REF!</f>
        <v>#REF!</v>
      </c>
      <c r="B103" s="88" t="e">
        <f t="shared" si="12"/>
        <v>#VALUE!</v>
      </c>
      <c r="C103" s="88" t="s">
        <v>28</v>
      </c>
      <c r="D103" s="89">
        <f t="shared" si="13"/>
        <v>0</v>
      </c>
      <c r="E103" s="93">
        <f t="shared" si="14"/>
        <v>0</v>
      </c>
      <c r="F103" s="90">
        <f t="shared" si="15"/>
        <v>0</v>
      </c>
      <c r="G103" s="90" t="s">
        <v>13</v>
      </c>
      <c r="H103" s="90">
        <f t="shared" si="16"/>
        <v>0</v>
      </c>
    </row>
    <row r="104" spans="1:8">
      <c r="A104" s="92" t="e">
        <f>#REF!</f>
        <v>#REF!</v>
      </c>
      <c r="B104" s="88" t="e">
        <f t="shared" si="12"/>
        <v>#VALUE!</v>
      </c>
      <c r="C104" s="88" t="s">
        <v>28</v>
      </c>
      <c r="D104" s="89">
        <f t="shared" si="13"/>
        <v>0</v>
      </c>
      <c r="E104" s="93">
        <f t="shared" si="14"/>
        <v>0</v>
      </c>
      <c r="F104" s="90">
        <f t="shared" si="15"/>
        <v>0</v>
      </c>
      <c r="G104" s="90" t="s">
        <v>13</v>
      </c>
      <c r="H104" s="90">
        <f t="shared" si="16"/>
        <v>0</v>
      </c>
    </row>
    <row r="105" spans="1:8">
      <c r="A105" s="92" t="e">
        <f>#REF!</f>
        <v>#REF!</v>
      </c>
      <c r="B105" s="88" t="e">
        <f t="shared" si="12"/>
        <v>#VALUE!</v>
      </c>
      <c r="C105" s="88" t="s">
        <v>28</v>
      </c>
      <c r="D105" s="89">
        <f t="shared" si="13"/>
        <v>0</v>
      </c>
      <c r="E105" s="93">
        <f t="shared" si="14"/>
        <v>0</v>
      </c>
      <c r="F105" s="90">
        <f t="shared" si="15"/>
        <v>0</v>
      </c>
      <c r="G105" s="90" t="s">
        <v>13</v>
      </c>
      <c r="H105" s="90">
        <f t="shared" si="16"/>
        <v>0</v>
      </c>
    </row>
    <row r="106" spans="1:8">
      <c r="A106" s="92" t="e">
        <f>#REF!</f>
        <v>#REF!</v>
      </c>
      <c r="B106" s="88" t="e">
        <f t="shared" si="12"/>
        <v>#VALUE!</v>
      </c>
      <c r="C106" s="88" t="s">
        <v>28</v>
      </c>
      <c r="D106" s="89">
        <f t="shared" si="13"/>
        <v>0</v>
      </c>
      <c r="E106" s="93">
        <f t="shared" si="14"/>
        <v>0</v>
      </c>
      <c r="F106" s="90">
        <f t="shared" si="15"/>
        <v>0</v>
      </c>
      <c r="G106" s="90" t="s">
        <v>13</v>
      </c>
      <c r="H106" s="90">
        <f t="shared" si="16"/>
        <v>0</v>
      </c>
    </row>
    <row r="107" spans="1:8">
      <c r="A107" s="92" t="e">
        <f>#REF!</f>
        <v>#REF!</v>
      </c>
      <c r="B107" s="88" t="e">
        <f t="shared" si="12"/>
        <v>#VALUE!</v>
      </c>
      <c r="C107" s="88" t="s">
        <v>28</v>
      </c>
      <c r="D107" s="89">
        <f t="shared" si="13"/>
        <v>0</v>
      </c>
      <c r="E107" s="93">
        <f t="shared" si="14"/>
        <v>0</v>
      </c>
      <c r="F107" s="90">
        <f t="shared" si="15"/>
        <v>0</v>
      </c>
      <c r="G107" s="90" t="s">
        <v>13</v>
      </c>
      <c r="H107" s="90">
        <f t="shared" si="16"/>
        <v>0</v>
      </c>
    </row>
    <row r="108" spans="1:8">
      <c r="A108" s="92" t="e">
        <f>#REF!</f>
        <v>#REF!</v>
      </c>
      <c r="B108" s="88" t="e">
        <f t="shared" si="12"/>
        <v>#VALUE!</v>
      </c>
      <c r="C108" s="88" t="s">
        <v>28</v>
      </c>
      <c r="D108" s="89">
        <f t="shared" si="13"/>
        <v>0</v>
      </c>
      <c r="E108" s="93">
        <f t="shared" si="14"/>
        <v>0</v>
      </c>
      <c r="F108" s="90">
        <f t="shared" si="15"/>
        <v>0</v>
      </c>
      <c r="G108" s="90" t="s">
        <v>13</v>
      </c>
      <c r="H108" s="90">
        <f t="shared" si="16"/>
        <v>0</v>
      </c>
    </row>
    <row r="109" spans="1:8">
      <c r="A109" s="92" t="e">
        <f>#REF!</f>
        <v>#REF!</v>
      </c>
      <c r="B109" s="88" t="e">
        <f t="shared" si="12"/>
        <v>#VALUE!</v>
      </c>
      <c r="C109" s="88" t="s">
        <v>28</v>
      </c>
      <c r="D109" s="89">
        <f t="shared" si="13"/>
        <v>0</v>
      </c>
      <c r="E109" s="93">
        <f t="shared" si="14"/>
        <v>0</v>
      </c>
      <c r="F109" s="90">
        <f t="shared" si="15"/>
        <v>0</v>
      </c>
      <c r="G109" s="90" t="s">
        <v>13</v>
      </c>
      <c r="H109" s="90">
        <f t="shared" si="16"/>
        <v>0</v>
      </c>
    </row>
    <row r="110" spans="1:8">
      <c r="A110" s="92" t="e">
        <f>#REF!</f>
        <v>#REF!</v>
      </c>
      <c r="B110" s="88" t="e">
        <f t="shared" si="12"/>
        <v>#VALUE!</v>
      </c>
      <c r="C110" s="88" t="s">
        <v>28</v>
      </c>
      <c r="D110" s="89">
        <f t="shared" si="13"/>
        <v>0</v>
      </c>
      <c r="E110" s="93">
        <f t="shared" si="14"/>
        <v>0</v>
      </c>
      <c r="F110" s="90">
        <f t="shared" si="15"/>
        <v>0</v>
      </c>
      <c r="G110" s="90" t="s">
        <v>13</v>
      </c>
      <c r="H110" s="90">
        <f t="shared" si="16"/>
        <v>0</v>
      </c>
    </row>
    <row r="111" spans="1:8">
      <c r="A111" s="92" t="e">
        <f>#REF!</f>
        <v>#REF!</v>
      </c>
      <c r="B111" s="88" t="e">
        <f t="shared" si="12"/>
        <v>#VALUE!</v>
      </c>
      <c r="C111" s="88" t="s">
        <v>28</v>
      </c>
      <c r="D111" s="89">
        <f t="shared" si="13"/>
        <v>0</v>
      </c>
      <c r="E111" s="93">
        <f t="shared" si="14"/>
        <v>0</v>
      </c>
      <c r="F111" s="90">
        <f t="shared" si="15"/>
        <v>0</v>
      </c>
      <c r="G111" s="90"/>
      <c r="H111" s="90">
        <f t="shared" si="16"/>
        <v>0</v>
      </c>
    </row>
    <row r="112" spans="1:8">
      <c r="A112" s="92" t="e">
        <f>#REF!</f>
        <v>#REF!</v>
      </c>
      <c r="B112" s="88" t="e">
        <f t="shared" si="12"/>
        <v>#VALUE!</v>
      </c>
      <c r="C112" s="88" t="s">
        <v>28</v>
      </c>
      <c r="D112" s="89">
        <f t="shared" si="13"/>
        <v>0</v>
      </c>
      <c r="E112" s="93">
        <f t="shared" si="14"/>
        <v>0</v>
      </c>
      <c r="F112" s="90">
        <f t="shared" si="15"/>
        <v>0</v>
      </c>
      <c r="G112" s="90"/>
      <c r="H112" s="90">
        <f t="shared" si="16"/>
        <v>0</v>
      </c>
    </row>
    <row r="113" spans="1:8">
      <c r="A113" s="92" t="e">
        <f>#REF!</f>
        <v>#REF!</v>
      </c>
      <c r="B113" s="88" t="e">
        <f t="shared" si="12"/>
        <v>#VALUE!</v>
      </c>
      <c r="C113" s="88" t="s">
        <v>28</v>
      </c>
      <c r="D113" s="89">
        <f t="shared" si="13"/>
        <v>0</v>
      </c>
      <c r="E113" s="93">
        <f t="shared" si="14"/>
        <v>0</v>
      </c>
      <c r="F113" s="90">
        <f t="shared" si="15"/>
        <v>0</v>
      </c>
      <c r="G113" s="90"/>
      <c r="H113" s="90">
        <f t="shared" si="16"/>
        <v>0</v>
      </c>
    </row>
    <row r="114" spans="1:8">
      <c r="A114" s="92" t="e">
        <f>#REF!</f>
        <v>#REF!</v>
      </c>
      <c r="B114" s="88" t="e">
        <f t="shared" si="12"/>
        <v>#VALUE!</v>
      </c>
      <c r="C114" s="88" t="s">
        <v>28</v>
      </c>
      <c r="D114" s="89">
        <f t="shared" si="13"/>
        <v>0</v>
      </c>
      <c r="E114" s="93">
        <f t="shared" si="14"/>
        <v>0</v>
      </c>
      <c r="F114" s="90">
        <f t="shared" si="15"/>
        <v>0</v>
      </c>
      <c r="G114" s="90"/>
      <c r="H114" s="90">
        <f t="shared" si="16"/>
        <v>0</v>
      </c>
    </row>
    <row r="115" spans="1:8">
      <c r="A115" s="92" t="e">
        <f>#REF!</f>
        <v>#REF!</v>
      </c>
      <c r="B115" s="88" t="e">
        <f t="shared" si="12"/>
        <v>#VALUE!</v>
      </c>
      <c r="C115" s="88" t="s">
        <v>28</v>
      </c>
      <c r="D115" s="89">
        <f t="shared" si="13"/>
        <v>0</v>
      </c>
      <c r="E115" s="93">
        <f t="shared" si="14"/>
        <v>0</v>
      </c>
      <c r="F115" s="90">
        <f t="shared" si="15"/>
        <v>0</v>
      </c>
      <c r="G115" s="90"/>
      <c r="H115" s="90">
        <f t="shared" si="16"/>
        <v>0</v>
      </c>
    </row>
    <row r="116" spans="1:8">
      <c r="A116" s="92" t="e">
        <f>#REF!</f>
        <v>#REF!</v>
      </c>
      <c r="B116" s="88" t="e">
        <f t="shared" si="12"/>
        <v>#VALUE!</v>
      </c>
      <c r="C116" s="88" t="s">
        <v>28</v>
      </c>
      <c r="D116" s="89">
        <f t="shared" si="13"/>
        <v>0</v>
      </c>
      <c r="E116" s="93">
        <f t="shared" si="14"/>
        <v>0</v>
      </c>
      <c r="F116" s="90">
        <f t="shared" si="15"/>
        <v>0</v>
      </c>
      <c r="G116" s="90"/>
      <c r="H116" s="90">
        <f t="shared" si="16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MAY 25 -31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2017-05-31T18:09:59Z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