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31 AUG - 6 SEP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D239" i="142"/>
  <c r="F239" i="142" s="1"/>
  <c r="B239" i="142"/>
  <c r="H238" i="142"/>
  <c r="E238" i="142"/>
  <c r="D238" i="142"/>
  <c r="F238" i="142" s="1"/>
  <c r="B238" i="142"/>
  <c r="H237" i="142"/>
  <c r="E237" i="142"/>
  <c r="D237" i="142"/>
  <c r="F237" i="142" s="1"/>
  <c r="B237" i="142"/>
  <c r="H236" i="142"/>
  <c r="E236" i="142"/>
  <c r="F236" i="142" s="1"/>
  <c r="D236" i="142"/>
  <c r="B236" i="142"/>
  <c r="H235" i="142"/>
  <c r="E235" i="142"/>
  <c r="D235" i="142"/>
  <c r="F235" i="142" s="1"/>
  <c r="B235" i="142"/>
  <c r="H234" i="142"/>
  <c r="E234" i="142"/>
  <c r="F234" i="142" s="1"/>
  <c r="D234" i="142"/>
  <c r="B234" i="142"/>
  <c r="H233" i="142"/>
  <c r="E233" i="142"/>
  <c r="D233" i="142"/>
  <c r="F233" i="142" s="1"/>
  <c r="B233" i="142"/>
  <c r="H232" i="142"/>
  <c r="E232" i="142"/>
  <c r="F232" i="142" s="1"/>
  <c r="D232" i="142"/>
  <c r="B232" i="142"/>
  <c r="H231" i="142"/>
  <c r="E231" i="142"/>
  <c r="D231" i="142"/>
  <c r="F231" i="142" s="1"/>
  <c r="B231" i="142"/>
  <c r="H230" i="142"/>
  <c r="E230" i="142"/>
  <c r="F230" i="142" s="1"/>
  <c r="D230" i="142"/>
  <c r="B230" i="142"/>
  <c r="H229" i="142"/>
  <c r="E229" i="142"/>
  <c r="D229" i="142"/>
  <c r="F229" i="142" s="1"/>
  <c r="B229" i="142"/>
  <c r="H228" i="142"/>
  <c r="E228" i="142"/>
  <c r="F228" i="142" s="1"/>
  <c r="D228" i="142"/>
  <c r="B228" i="142"/>
  <c r="H227" i="142"/>
  <c r="E227" i="142"/>
  <c r="D227" i="142"/>
  <c r="F227" i="142" s="1"/>
  <c r="B227" i="142"/>
  <c r="H226" i="142"/>
  <c r="E226" i="142"/>
  <c r="F226" i="142" s="1"/>
  <c r="D226" i="142"/>
  <c r="B226" i="142"/>
  <c r="H225" i="142"/>
  <c r="E225" i="142"/>
  <c r="D225" i="142"/>
  <c r="F225" i="142" s="1"/>
  <c r="B225" i="142"/>
  <c r="H224" i="142"/>
  <c r="E224" i="142"/>
  <c r="F224" i="142" s="1"/>
  <c r="D224" i="142"/>
  <c r="B224" i="142"/>
  <c r="H223" i="142"/>
  <c r="E223" i="142"/>
  <c r="D223" i="142"/>
  <c r="F223" i="142" s="1"/>
  <c r="B223" i="142"/>
  <c r="H222" i="142"/>
  <c r="E222" i="142"/>
  <c r="F222" i="142" s="1"/>
  <c r="D222" i="142"/>
  <c r="B222" i="142"/>
  <c r="H221" i="142"/>
  <c r="E221" i="142"/>
  <c r="D221" i="142"/>
  <c r="F221" i="142" s="1"/>
  <c r="B221" i="142"/>
  <c r="H220" i="142"/>
  <c r="E220" i="142"/>
  <c r="F220" i="142" s="1"/>
  <c r="D220" i="142"/>
  <c r="B220" i="142"/>
  <c r="H219" i="142"/>
  <c r="E219" i="142"/>
  <c r="D219" i="142"/>
  <c r="F219" i="142" s="1"/>
  <c r="B219" i="142"/>
  <c r="H218" i="142"/>
  <c r="E218" i="142"/>
  <c r="F218" i="142" s="1"/>
  <c r="D218" i="142"/>
  <c r="B218" i="142"/>
  <c r="H217" i="142"/>
  <c r="E217" i="142"/>
  <c r="D217" i="142"/>
  <c r="F217" i="142" s="1"/>
  <c r="B217" i="142"/>
  <c r="H216" i="142"/>
  <c r="E216" i="142"/>
  <c r="F216" i="142" s="1"/>
  <c r="D216" i="142"/>
  <c r="B216" i="142"/>
  <c r="H215" i="142"/>
  <c r="E215" i="142"/>
  <c r="D215" i="142"/>
  <c r="F215" i="142" s="1"/>
  <c r="B215" i="142"/>
  <c r="H214" i="142"/>
  <c r="E214" i="142"/>
  <c r="F214" i="142" s="1"/>
  <c r="D214" i="142"/>
  <c r="B214" i="142"/>
  <c r="H213" i="142"/>
  <c r="E213" i="142"/>
  <c r="D213" i="142"/>
  <c r="F213" i="142" s="1"/>
  <c r="B213" i="142"/>
  <c r="H212" i="142"/>
  <c r="E212" i="142"/>
  <c r="F212" i="142" s="1"/>
  <c r="D212" i="142"/>
  <c r="B212" i="142"/>
  <c r="H211" i="142"/>
  <c r="E211" i="142"/>
  <c r="D211" i="142"/>
  <c r="F211" i="142" s="1"/>
  <c r="B211" i="142"/>
  <c r="H210" i="142"/>
  <c r="E210" i="142"/>
  <c r="F210" i="142" s="1"/>
  <c r="D210" i="142"/>
  <c r="B210" i="142"/>
  <c r="H209" i="142"/>
  <c r="E209" i="142"/>
  <c r="D209" i="142"/>
  <c r="F209" i="142" s="1"/>
  <c r="B209" i="142"/>
  <c r="H208" i="142"/>
  <c r="E208" i="142"/>
  <c r="F208" i="142" s="1"/>
  <c r="D208" i="142"/>
  <c r="B208" i="142"/>
  <c r="H207" i="142"/>
  <c r="E207" i="142"/>
  <c r="D207" i="142"/>
  <c r="F207" i="142" s="1"/>
  <c r="B207" i="142"/>
  <c r="H206" i="142"/>
  <c r="E206" i="142"/>
  <c r="F206" i="142" s="1"/>
  <c r="D206" i="142"/>
  <c r="B206" i="142"/>
  <c r="H205" i="142"/>
  <c r="E205" i="142"/>
  <c r="D205" i="142"/>
  <c r="F205" i="142" s="1"/>
  <c r="B205" i="142"/>
  <c r="H204" i="142"/>
  <c r="E204" i="142"/>
  <c r="D204" i="142"/>
  <c r="F204" i="142" s="1"/>
  <c r="B204" i="142"/>
  <c r="H203" i="142"/>
  <c r="E203" i="142"/>
  <c r="D203" i="142"/>
  <c r="F203" i="142" s="1"/>
  <c r="B203" i="142"/>
  <c r="H202" i="142"/>
  <c r="E202" i="142"/>
  <c r="D202" i="142"/>
  <c r="F202" i="142" s="1"/>
  <c r="B202" i="142"/>
  <c r="H201" i="142"/>
  <c r="E201" i="142"/>
  <c r="F201" i="142" s="1"/>
  <c r="D201" i="142"/>
  <c r="B201" i="142"/>
  <c r="H200" i="142"/>
  <c r="E200" i="142"/>
  <c r="D200" i="142"/>
  <c r="F200" i="142" s="1"/>
  <c r="B200" i="142"/>
  <c r="H199" i="142"/>
  <c r="E199" i="142"/>
  <c r="F199" i="142" s="1"/>
  <c r="D199" i="142"/>
  <c r="B199" i="142"/>
  <c r="H198" i="142"/>
  <c r="E198" i="142"/>
  <c r="D198" i="142"/>
  <c r="F198" i="142" s="1"/>
  <c r="B198" i="142"/>
  <c r="H197" i="142"/>
  <c r="E197" i="142"/>
  <c r="F197" i="142" s="1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F175" i="142" s="1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E159" i="142"/>
  <c r="F159" i="142" s="1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B156" i="142"/>
  <c r="H155" i="142"/>
  <c r="F155" i="142"/>
  <c r="E155" i="142"/>
  <c r="D155" i="142"/>
  <c r="B155" i="142"/>
  <c r="H154" i="142"/>
  <c r="E154" i="142"/>
  <c r="D154" i="142"/>
  <c r="F154" i="142" s="1"/>
  <c r="B154" i="142"/>
  <c r="H153" i="142"/>
  <c r="E153" i="142"/>
  <c r="D153" i="142"/>
  <c r="F153" i="142" s="1"/>
  <c r="B153" i="142"/>
  <c r="H152" i="142"/>
  <c r="F152" i="142"/>
  <c r="E152" i="142"/>
  <c r="D152" i="142"/>
  <c r="B152" i="142"/>
  <c r="H151" i="142"/>
  <c r="E151" i="142"/>
  <c r="D151" i="142"/>
  <c r="F151" i="142" s="1"/>
  <c r="B151" i="142"/>
  <c r="H150" i="142"/>
  <c r="F150" i="142"/>
  <c r="E150" i="142"/>
  <c r="D150" i="142"/>
  <c r="B150" i="142"/>
  <c r="H149" i="142"/>
  <c r="E149" i="142"/>
  <c r="D149" i="142"/>
  <c r="B149" i="142"/>
  <c r="H148" i="142"/>
  <c r="F148" i="142"/>
  <c r="E148" i="142"/>
  <c r="D148" i="142"/>
  <c r="B148" i="142"/>
  <c r="H147" i="142"/>
  <c r="E147" i="142"/>
  <c r="D147" i="142"/>
  <c r="B147" i="142"/>
  <c r="H146" i="142"/>
  <c r="F146" i="142"/>
  <c r="E146" i="142"/>
  <c r="D146" i="142"/>
  <c r="B146" i="142"/>
  <c r="H145" i="142"/>
  <c r="E145" i="142"/>
  <c r="D145" i="142"/>
  <c r="F145" i="142" s="1"/>
  <c r="B145" i="142"/>
  <c r="H144" i="142"/>
  <c r="F144" i="142"/>
  <c r="E144" i="142"/>
  <c r="D144" i="142"/>
  <c r="B144" i="142"/>
  <c r="H143" i="142"/>
  <c r="E143" i="142"/>
  <c r="D143" i="142"/>
  <c r="F143" i="142" s="1"/>
  <c r="B143" i="142"/>
  <c r="H142" i="142"/>
  <c r="F142" i="142"/>
  <c r="E142" i="142"/>
  <c r="D142" i="142"/>
  <c r="B142" i="142"/>
  <c r="H141" i="142"/>
  <c r="E141" i="142"/>
  <c r="D141" i="142"/>
  <c r="B141" i="142"/>
  <c r="H140" i="142"/>
  <c r="F140" i="142"/>
  <c r="E140" i="142"/>
  <c r="D140" i="142"/>
  <c r="B140" i="142"/>
  <c r="H139" i="142"/>
  <c r="E139" i="142"/>
  <c r="D139" i="142"/>
  <c r="B139" i="142"/>
  <c r="H138" i="142"/>
  <c r="F138" i="142"/>
  <c r="E138" i="142"/>
  <c r="D138" i="142"/>
  <c r="B138" i="142"/>
  <c r="H137" i="142"/>
  <c r="E137" i="142"/>
  <c r="D137" i="142"/>
  <c r="F137" i="142" s="1"/>
  <c r="B137" i="142"/>
  <c r="H136" i="142"/>
  <c r="F136" i="142"/>
  <c r="E136" i="142"/>
  <c r="D136" i="142"/>
  <c r="B136" i="142"/>
  <c r="H135" i="142"/>
  <c r="E135" i="142"/>
  <c r="D135" i="142"/>
  <c r="F135" i="142" s="1"/>
  <c r="B135" i="142"/>
  <c r="H134" i="142"/>
  <c r="F134" i="142"/>
  <c r="E134" i="142"/>
  <c r="D134" i="142"/>
  <c r="B134" i="142"/>
  <c r="H133" i="142"/>
  <c r="E133" i="142"/>
  <c r="D133" i="142"/>
  <c r="B133" i="142"/>
  <c r="H132" i="142"/>
  <c r="F132" i="142"/>
  <c r="E132" i="142"/>
  <c r="D132" i="142"/>
  <c r="B132" i="142"/>
  <c r="H131" i="142"/>
  <c r="E131" i="142"/>
  <c r="D131" i="142"/>
  <c r="B131" i="142"/>
  <c r="H130" i="142"/>
  <c r="F130" i="142"/>
  <c r="E130" i="142"/>
  <c r="D130" i="142"/>
  <c r="B130" i="142"/>
  <c r="H129" i="142"/>
  <c r="E129" i="142"/>
  <c r="D129" i="142"/>
  <c r="F129" i="142" s="1"/>
  <c r="B129" i="142"/>
  <c r="H128" i="142"/>
  <c r="F128" i="142"/>
  <c r="E128" i="142"/>
  <c r="D128" i="142"/>
  <c r="B128" i="142"/>
  <c r="H127" i="142"/>
  <c r="E127" i="142"/>
  <c r="D127" i="142"/>
  <c r="F127" i="142" s="1"/>
  <c r="B127" i="142"/>
  <c r="H126" i="142"/>
  <c r="F126" i="142"/>
  <c r="E126" i="142"/>
  <c r="D126" i="142"/>
  <c r="B126" i="142"/>
  <c r="H125" i="142"/>
  <c r="E125" i="142"/>
  <c r="D125" i="142"/>
  <c r="B125" i="142"/>
  <c r="H124" i="142"/>
  <c r="F124" i="142"/>
  <c r="E124" i="142"/>
  <c r="D124" i="142"/>
  <c r="B124" i="142"/>
  <c r="H123" i="142"/>
  <c r="E123" i="142"/>
  <c r="D123" i="142"/>
  <c r="B123" i="142"/>
  <c r="H122" i="142"/>
  <c r="F122" i="142"/>
  <c r="E122" i="142"/>
  <c r="D122" i="142"/>
  <c r="B122" i="142"/>
  <c r="H121" i="142"/>
  <c r="E121" i="142"/>
  <c r="D121" i="142"/>
  <c r="F121" i="142" s="1"/>
  <c r="B121" i="142"/>
  <c r="H120" i="142"/>
  <c r="F120" i="142"/>
  <c r="E120" i="142"/>
  <c r="D120" i="142"/>
  <c r="B120" i="142"/>
  <c r="H119" i="142"/>
  <c r="E119" i="142"/>
  <c r="D119" i="142"/>
  <c r="F119" i="142" s="1"/>
  <c r="B119" i="142"/>
  <c r="H118" i="142"/>
  <c r="F118" i="142"/>
  <c r="E118" i="142"/>
  <c r="D118" i="142"/>
  <c r="B118" i="142"/>
  <c r="H117" i="142"/>
  <c r="E117" i="142"/>
  <c r="D117" i="142"/>
  <c r="B117" i="142"/>
  <c r="H116" i="142"/>
  <c r="F116" i="142"/>
  <c r="E116" i="142"/>
  <c r="D116" i="142"/>
  <c r="B116" i="142"/>
  <c r="H115" i="142"/>
  <c r="E115" i="142"/>
  <c r="D115" i="142"/>
  <c r="B115" i="142"/>
  <c r="H114" i="142"/>
  <c r="F114" i="142"/>
  <c r="E114" i="142"/>
  <c r="D114" i="142"/>
  <c r="B114" i="142"/>
  <c r="H113" i="142"/>
  <c r="E113" i="142"/>
  <c r="D113" i="142"/>
  <c r="F113" i="142" s="1"/>
  <c r="B113" i="142"/>
  <c r="H112" i="142"/>
  <c r="F112" i="142"/>
  <c r="E112" i="142"/>
  <c r="D112" i="142"/>
  <c r="B112" i="142"/>
  <c r="H111" i="142"/>
  <c r="E111" i="142"/>
  <c r="D111" i="142"/>
  <c r="F111" i="142" s="1"/>
  <c r="B111" i="142"/>
  <c r="H110" i="142"/>
  <c r="F110" i="142"/>
  <c r="E110" i="142"/>
  <c r="D110" i="142"/>
  <c r="B110" i="142"/>
  <c r="H109" i="142"/>
  <c r="E109" i="142"/>
  <c r="D109" i="142"/>
  <c r="B109" i="142"/>
  <c r="H108" i="142"/>
  <c r="F108" i="142"/>
  <c r="E108" i="142"/>
  <c r="D108" i="142"/>
  <c r="B108" i="142"/>
  <c r="H107" i="142"/>
  <c r="E107" i="142"/>
  <c r="D107" i="142"/>
  <c r="B107" i="142"/>
  <c r="H106" i="142"/>
  <c r="F106" i="142"/>
  <c r="E106" i="142"/>
  <c r="D106" i="142"/>
  <c r="B106" i="142"/>
  <c r="H105" i="142"/>
  <c r="E105" i="142"/>
  <c r="D105" i="142"/>
  <c r="F105" i="142" s="1"/>
  <c r="B105" i="142"/>
  <c r="H104" i="142"/>
  <c r="F104" i="142"/>
  <c r="E104" i="142"/>
  <c r="D104" i="142"/>
  <c r="B104" i="142"/>
  <c r="H103" i="142"/>
  <c r="E103" i="142"/>
  <c r="D103" i="142"/>
  <c r="F103" i="142" s="1"/>
  <c r="B103" i="142"/>
  <c r="H102" i="142"/>
  <c r="F102" i="142"/>
  <c r="E102" i="142"/>
  <c r="D102" i="142"/>
  <c r="B102" i="142"/>
  <c r="H101" i="142"/>
  <c r="E101" i="142"/>
  <c r="D101" i="142"/>
  <c r="B101" i="142"/>
  <c r="H100" i="142"/>
  <c r="F100" i="142"/>
  <c r="E100" i="142"/>
  <c r="D100" i="142"/>
  <c r="B100" i="142"/>
  <c r="H99" i="142"/>
  <c r="E99" i="142"/>
  <c r="D99" i="142"/>
  <c r="B99" i="142"/>
  <c r="H98" i="142"/>
  <c r="F98" i="142"/>
  <c r="E98" i="142"/>
  <c r="D98" i="142"/>
  <c r="B98" i="142"/>
  <c r="H97" i="142"/>
  <c r="E97" i="142"/>
  <c r="D97" i="142"/>
  <c r="F97" i="142" s="1"/>
  <c r="B97" i="142"/>
  <c r="H96" i="142"/>
  <c r="F96" i="142"/>
  <c r="E96" i="142"/>
  <c r="D96" i="142"/>
  <c r="B96" i="142"/>
  <c r="H95" i="142"/>
  <c r="E95" i="142"/>
  <c r="D95" i="142"/>
  <c r="F95" i="142" s="1"/>
  <c r="B95" i="142"/>
  <c r="H94" i="142"/>
  <c r="F94" i="142"/>
  <c r="E94" i="142"/>
  <c r="D94" i="142"/>
  <c r="B94" i="142"/>
  <c r="H93" i="142"/>
  <c r="E93" i="142"/>
  <c r="D93" i="142"/>
  <c r="B93" i="142"/>
  <c r="H92" i="142"/>
  <c r="F92" i="142"/>
  <c r="E92" i="142"/>
  <c r="D92" i="142"/>
  <c r="B92" i="142"/>
  <c r="H91" i="142"/>
  <c r="E91" i="142"/>
  <c r="D91" i="142"/>
  <c r="B91" i="142"/>
  <c r="H90" i="142"/>
  <c r="F90" i="142"/>
  <c r="E90" i="142"/>
  <c r="D90" i="142"/>
  <c r="B90" i="142"/>
  <c r="H89" i="142"/>
  <c r="E89" i="142"/>
  <c r="D89" i="142"/>
  <c r="F89" i="142" s="1"/>
  <c r="B89" i="142"/>
  <c r="H88" i="142"/>
  <c r="F88" i="142"/>
  <c r="E88" i="142"/>
  <c r="D88" i="142"/>
  <c r="B88" i="142"/>
  <c r="H87" i="142"/>
  <c r="E87" i="142"/>
  <c r="D87" i="142"/>
  <c r="F87" i="142" s="1"/>
  <c r="B87" i="142"/>
  <c r="H86" i="142"/>
  <c r="F86" i="142"/>
  <c r="E86" i="142"/>
  <c r="D86" i="142"/>
  <c r="B86" i="142"/>
  <c r="H85" i="142"/>
  <c r="E85" i="142"/>
  <c r="D85" i="142"/>
  <c r="B85" i="142"/>
  <c r="H84" i="142"/>
  <c r="F84" i="142"/>
  <c r="E84" i="142"/>
  <c r="D84" i="142"/>
  <c r="B84" i="142"/>
  <c r="H83" i="142"/>
  <c r="E83" i="142"/>
  <c r="D83" i="142"/>
  <c r="B83" i="142"/>
  <c r="H82" i="142"/>
  <c r="F82" i="142"/>
  <c r="E82" i="142"/>
  <c r="D82" i="142"/>
  <c r="B82" i="142"/>
  <c r="H81" i="142"/>
  <c r="E81" i="142"/>
  <c r="D81" i="142"/>
  <c r="F81" i="142" s="1"/>
  <c r="B81" i="142"/>
  <c r="H80" i="142"/>
  <c r="E80" i="142"/>
  <c r="F80" i="142" s="1"/>
  <c r="D80" i="142"/>
  <c r="B80" i="142"/>
  <c r="H79" i="142"/>
  <c r="E79" i="142"/>
  <c r="D79" i="142"/>
  <c r="B79" i="142"/>
  <c r="H78" i="142"/>
  <c r="F78" i="142"/>
  <c r="E78" i="142"/>
  <c r="D78" i="142"/>
  <c r="B78" i="142"/>
  <c r="H77" i="142"/>
  <c r="E77" i="142"/>
  <c r="D77" i="142"/>
  <c r="F77" i="142" s="1"/>
  <c r="B77" i="142"/>
  <c r="H76" i="142"/>
  <c r="E76" i="142"/>
  <c r="F76" i="142" s="1"/>
  <c r="D76" i="142"/>
  <c r="B76" i="142"/>
  <c r="H75" i="142"/>
  <c r="E75" i="142"/>
  <c r="D75" i="142"/>
  <c r="B75" i="142"/>
  <c r="H74" i="142"/>
  <c r="F74" i="142"/>
  <c r="E74" i="142"/>
  <c r="D74" i="142"/>
  <c r="B74" i="142"/>
  <c r="H73" i="142"/>
  <c r="E73" i="142"/>
  <c r="D73" i="142"/>
  <c r="F73" i="142" s="1"/>
  <c r="B73" i="142"/>
  <c r="H72" i="142"/>
  <c r="E72" i="142"/>
  <c r="F72" i="142" s="1"/>
  <c r="D72" i="142"/>
  <c r="B72" i="142"/>
  <c r="H71" i="142"/>
  <c r="E71" i="142"/>
  <c r="D71" i="142"/>
  <c r="B71" i="142"/>
  <c r="H70" i="142"/>
  <c r="F70" i="142"/>
  <c r="E70" i="142"/>
  <c r="D70" i="142"/>
  <c r="B70" i="142"/>
  <c r="H69" i="142"/>
  <c r="E69" i="142"/>
  <c r="D69" i="142"/>
  <c r="F69" i="142" s="1"/>
  <c r="B69" i="142"/>
  <c r="H68" i="142"/>
  <c r="F68" i="142"/>
  <c r="E68" i="142"/>
  <c r="D68" i="142"/>
  <c r="B68" i="142"/>
  <c r="H67" i="142"/>
  <c r="E67" i="142"/>
  <c r="D67" i="142"/>
  <c r="F67" i="142" s="1"/>
  <c r="B67" i="142"/>
  <c r="H66" i="142"/>
  <c r="F66" i="142"/>
  <c r="E66" i="142"/>
  <c r="D66" i="142"/>
  <c r="B66" i="142"/>
  <c r="H65" i="142"/>
  <c r="E65" i="142"/>
  <c r="D65" i="142"/>
  <c r="F65" i="142" s="1"/>
  <c r="B65" i="142"/>
  <c r="H64" i="142"/>
  <c r="F64" i="142"/>
  <c r="E64" i="142"/>
  <c r="D64" i="142"/>
  <c r="B64" i="142"/>
  <c r="H63" i="142"/>
  <c r="E63" i="142"/>
  <c r="D63" i="142"/>
  <c r="F63" i="142" s="1"/>
  <c r="B63" i="142"/>
  <c r="H62" i="142"/>
  <c r="F62" i="142"/>
  <c r="E62" i="142"/>
  <c r="D62" i="142"/>
  <c r="B62" i="142"/>
  <c r="H61" i="142"/>
  <c r="E61" i="142"/>
  <c r="D61" i="142"/>
  <c r="F61" i="142" s="1"/>
  <c r="B61" i="142"/>
  <c r="H60" i="142"/>
  <c r="F60" i="142"/>
  <c r="E60" i="142"/>
  <c r="D60" i="142"/>
  <c r="B60" i="142"/>
  <c r="H59" i="142"/>
  <c r="E59" i="142"/>
  <c r="D59" i="142"/>
  <c r="F59" i="142" s="1"/>
  <c r="B59" i="142"/>
  <c r="H58" i="142"/>
  <c r="F58" i="142"/>
  <c r="E58" i="142"/>
  <c r="D58" i="142"/>
  <c r="B58" i="142"/>
  <c r="H57" i="142"/>
  <c r="E57" i="142"/>
  <c r="D57" i="142"/>
  <c r="F57" i="142" s="1"/>
  <c r="B57" i="142"/>
  <c r="H56" i="142"/>
  <c r="F56" i="142"/>
  <c r="E56" i="142"/>
  <c r="D56" i="142"/>
  <c r="B56" i="142"/>
  <c r="H55" i="142"/>
  <c r="E55" i="142"/>
  <c r="D55" i="142"/>
  <c r="F55" i="142" s="1"/>
  <c r="B55" i="142"/>
  <c r="H54" i="142"/>
  <c r="F54" i="142"/>
  <c r="E54" i="142"/>
  <c r="D54" i="142"/>
  <c r="B54" i="142"/>
  <c r="H53" i="142"/>
  <c r="E53" i="142"/>
  <c r="D53" i="142"/>
  <c r="F53" i="142" s="1"/>
  <c r="B53" i="142"/>
  <c r="H52" i="142"/>
  <c r="F52" i="142"/>
  <c r="E52" i="142"/>
  <c r="D52" i="142"/>
  <c r="B52" i="142"/>
  <c r="H51" i="142"/>
  <c r="E51" i="142"/>
  <c r="D51" i="142"/>
  <c r="F51" i="142" s="1"/>
  <c r="B51" i="142"/>
  <c r="H50" i="142"/>
  <c r="F50" i="142"/>
  <c r="E50" i="142"/>
  <c r="D50" i="142"/>
  <c r="B50" i="142"/>
  <c r="H49" i="142"/>
  <c r="E49" i="142"/>
  <c r="D49" i="142"/>
  <c r="F49" i="142" s="1"/>
  <c r="B49" i="142"/>
  <c r="H48" i="142"/>
  <c r="F48" i="142"/>
  <c r="E48" i="142"/>
  <c r="D48" i="142"/>
  <c r="B48" i="142"/>
  <c r="H47" i="142"/>
  <c r="E47" i="142"/>
  <c r="D47" i="142"/>
  <c r="F47" i="142" s="1"/>
  <c r="B47" i="142"/>
  <c r="H46" i="142"/>
  <c r="F46" i="142"/>
  <c r="E46" i="142"/>
  <c r="D46" i="142"/>
  <c r="B46" i="142"/>
  <c r="H45" i="142"/>
  <c r="E45" i="142"/>
  <c r="D45" i="142"/>
  <c r="F45" i="142" s="1"/>
  <c r="B45" i="142"/>
  <c r="H44" i="142"/>
  <c r="F44" i="142"/>
  <c r="E44" i="142"/>
  <c r="D44" i="142"/>
  <c r="B44" i="142"/>
  <c r="H43" i="142"/>
  <c r="E43" i="142"/>
  <c r="D43" i="142"/>
  <c r="F43" i="142" s="1"/>
  <c r="B43" i="142"/>
  <c r="H42" i="142"/>
  <c r="F42" i="142"/>
  <c r="E42" i="142"/>
  <c r="D42" i="142"/>
  <c r="B42" i="142"/>
  <c r="H41" i="142"/>
  <c r="E41" i="142"/>
  <c r="D41" i="142"/>
  <c r="F41" i="142" s="1"/>
  <c r="B41" i="142"/>
  <c r="H40" i="142"/>
  <c r="F40" i="142"/>
  <c r="E40" i="142"/>
  <c r="D40" i="142"/>
  <c r="B40" i="142"/>
  <c r="H39" i="142"/>
  <c r="E39" i="142"/>
  <c r="D39" i="142"/>
  <c r="F39" i="142" s="1"/>
  <c r="B39" i="142"/>
  <c r="H38" i="142"/>
  <c r="F38" i="142"/>
  <c r="E38" i="142"/>
  <c r="D38" i="142"/>
  <c r="B38" i="142"/>
  <c r="H37" i="142"/>
  <c r="E37" i="142"/>
  <c r="D37" i="142"/>
  <c r="F37" i="142" s="1"/>
  <c r="B37" i="142"/>
  <c r="H36" i="142"/>
  <c r="F36" i="142"/>
  <c r="E36" i="142"/>
  <c r="D36" i="142"/>
  <c r="B36" i="142"/>
  <c r="H35" i="142"/>
  <c r="E35" i="142"/>
  <c r="D35" i="142"/>
  <c r="F35" i="142" s="1"/>
  <c r="B35" i="142"/>
  <c r="H34" i="142"/>
  <c r="F34" i="142"/>
  <c r="E34" i="142"/>
  <c r="D34" i="142"/>
  <c r="B34" i="142"/>
  <c r="H33" i="142"/>
  <c r="E33" i="142"/>
  <c r="D33" i="142"/>
  <c r="F33" i="142" s="1"/>
  <c r="B33" i="142"/>
  <c r="H32" i="142"/>
  <c r="F32" i="142"/>
  <c r="E32" i="142"/>
  <c r="D32" i="142"/>
  <c r="B32" i="142"/>
  <c r="H31" i="142"/>
  <c r="E31" i="142"/>
  <c r="D31" i="142"/>
  <c r="F31" i="142" s="1"/>
  <c r="B31" i="142"/>
  <c r="H30" i="142"/>
  <c r="F30" i="142"/>
  <c r="E30" i="142"/>
  <c r="D30" i="142"/>
  <c r="B30" i="142"/>
  <c r="H29" i="142"/>
  <c r="E29" i="142"/>
  <c r="D29" i="142"/>
  <c r="F29" i="142" s="1"/>
  <c r="B29" i="142"/>
  <c r="H28" i="142"/>
  <c r="F28" i="142"/>
  <c r="E28" i="142"/>
  <c r="D28" i="142"/>
  <c r="B28" i="142"/>
  <c r="H27" i="142"/>
  <c r="E27" i="142"/>
  <c r="D27" i="142"/>
  <c r="F27" i="142" s="1"/>
  <c r="B27" i="142"/>
  <c r="H26" i="142"/>
  <c r="F26" i="142"/>
  <c r="E26" i="142"/>
  <c r="D26" i="142"/>
  <c r="B26" i="142"/>
  <c r="H25" i="142"/>
  <c r="E25" i="142"/>
  <c r="D25" i="142"/>
  <c r="F25" i="142" s="1"/>
  <c r="B25" i="142"/>
  <c r="H24" i="142"/>
  <c r="F24" i="142"/>
  <c r="E24" i="142"/>
  <c r="D24" i="142"/>
  <c r="B24" i="142"/>
  <c r="H23" i="142"/>
  <c r="E23" i="142"/>
  <c r="D23" i="142"/>
  <c r="F23" i="142" s="1"/>
  <c r="B23" i="142"/>
  <c r="H22" i="142"/>
  <c r="F22" i="142"/>
  <c r="E22" i="142"/>
  <c r="D22" i="142"/>
  <c r="B22" i="142"/>
  <c r="H21" i="142"/>
  <c r="E21" i="142"/>
  <c r="D21" i="142"/>
  <c r="F21" i="142" s="1"/>
  <c r="B21" i="142"/>
  <c r="H20" i="142"/>
  <c r="F20" i="142"/>
  <c r="E20" i="142"/>
  <c r="D20" i="142"/>
  <c r="B20" i="142"/>
  <c r="H19" i="142"/>
  <c r="E19" i="142"/>
  <c r="D19" i="142"/>
  <c r="F19" i="142" s="1"/>
  <c r="B19" i="142"/>
  <c r="H18" i="142"/>
  <c r="F18" i="142"/>
  <c r="E18" i="142"/>
  <c r="D18" i="142"/>
  <c r="B18" i="142"/>
  <c r="H17" i="142"/>
  <c r="E17" i="142"/>
  <c r="D17" i="142"/>
  <c r="F17" i="142" s="1"/>
  <c r="B17" i="142"/>
  <c r="H16" i="142"/>
  <c r="F16" i="142"/>
  <c r="E16" i="142"/>
  <c r="D16" i="142"/>
  <c r="B16" i="142"/>
  <c r="H15" i="142"/>
  <c r="E15" i="142"/>
  <c r="D15" i="142"/>
  <c r="F15" i="142" s="1"/>
  <c r="B15" i="142"/>
  <c r="H14" i="142"/>
  <c r="F14" i="142"/>
  <c r="E14" i="142"/>
  <c r="D14" i="142"/>
  <c r="B14" i="142"/>
  <c r="H13" i="142"/>
  <c r="E13" i="142"/>
  <c r="D13" i="142"/>
  <c r="F13" i="142" s="1"/>
  <c r="B13" i="142"/>
  <c r="H12" i="142"/>
  <c r="F12" i="142"/>
  <c r="E12" i="142"/>
  <c r="D12" i="142"/>
  <c r="B12" i="142"/>
  <c r="H11" i="142"/>
  <c r="E11" i="142"/>
  <c r="D11" i="142"/>
  <c r="F11" i="142" s="1"/>
  <c r="B11" i="142"/>
  <c r="H10" i="142"/>
  <c r="F10" i="142"/>
  <c r="E10" i="142"/>
  <c r="D10" i="142"/>
  <c r="B10" i="142"/>
  <c r="H9" i="142"/>
  <c r="E9" i="142"/>
  <c r="D9" i="142"/>
  <c r="F9" i="142" s="1"/>
  <c r="B9" i="142"/>
  <c r="H8" i="142"/>
  <c r="F8" i="142"/>
  <c r="E8" i="142"/>
  <c r="D8" i="142"/>
  <c r="B8" i="142"/>
  <c r="H7" i="142"/>
  <c r="E7" i="142"/>
  <c r="D7" i="142"/>
  <c r="F7" i="142" s="1"/>
  <c r="B7" i="142"/>
  <c r="H6" i="142"/>
  <c r="F6" i="142"/>
  <c r="E6" i="142"/>
  <c r="D6" i="142"/>
  <c r="B6" i="142"/>
  <c r="H5" i="142"/>
  <c r="E5" i="142"/>
  <c r="D5" i="142"/>
  <c r="F5" i="142" s="1"/>
  <c r="B5" i="142"/>
  <c r="H4" i="142"/>
  <c r="F4" i="142"/>
  <c r="E4" i="142"/>
  <c r="D4" i="142"/>
  <c r="B4" i="142"/>
  <c r="H3" i="142"/>
  <c r="E3" i="142"/>
  <c r="D3" i="142"/>
  <c r="F3" i="142" s="1"/>
  <c r="B3" i="142"/>
  <c r="F71" i="142" l="1"/>
  <c r="F75" i="142"/>
  <c r="F79" i="142"/>
  <c r="F83" i="142"/>
  <c r="F91" i="142"/>
  <c r="F99" i="142"/>
  <c r="F107" i="142"/>
  <c r="F115" i="142"/>
  <c r="F123" i="142"/>
  <c r="F131" i="142"/>
  <c r="F139" i="142"/>
  <c r="F147" i="142"/>
  <c r="F85" i="142"/>
  <c r="F93" i="142"/>
  <c r="F101" i="142"/>
  <c r="F109" i="142"/>
  <c r="F117" i="142"/>
  <c r="F125" i="142"/>
  <c r="F133" i="142"/>
  <c r="F141" i="142"/>
  <c r="F149" i="142"/>
  <c r="F156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0" i="142"/>
  <c r="A76" i="142"/>
  <c r="A72" i="142"/>
  <c r="A155" i="142"/>
  <c r="A68" i="142"/>
  <c r="A66" i="142"/>
  <c r="A62" i="142"/>
  <c r="A60" i="142"/>
  <c r="A58" i="142"/>
  <c r="A54" i="142"/>
  <c r="A48" i="142"/>
  <c r="A34" i="142"/>
  <c r="A26" i="142"/>
  <c r="A22" i="142"/>
  <c r="A20" i="142"/>
  <c r="A12" i="142"/>
  <c r="A8" i="142"/>
  <c r="A82" i="142"/>
  <c r="A78" i="142"/>
  <c r="A74" i="142"/>
  <c r="A70" i="142"/>
  <c r="A56" i="142"/>
  <c r="A52" i="142"/>
  <c r="A50" i="142"/>
  <c r="A46" i="142"/>
  <c r="A44" i="142"/>
  <c r="A40" i="142"/>
  <c r="A36" i="142"/>
  <c r="A32" i="142"/>
  <c r="A24" i="142"/>
  <c r="A14" i="142"/>
  <c r="A10" i="142"/>
  <c r="A6" i="142"/>
  <c r="A4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64" i="142"/>
  <c r="A42" i="142"/>
  <c r="A38" i="142"/>
  <c r="A30" i="142"/>
  <c r="A28" i="142"/>
  <c r="A18" i="142"/>
  <c r="A16" i="142"/>
</calcChain>
</file>

<file path=xl/sharedStrings.xml><?xml version="1.0" encoding="utf-8"?>
<sst xmlns="http://schemas.openxmlformats.org/spreadsheetml/2006/main" count="2105" uniqueCount="406">
  <si>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</si>
  <si>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</si>
  <si>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</si>
  <si>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</si>
  <si>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</si>
  <si>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</si>
  <si>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</si>
  <si>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</si>
  <si>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</si>
  <si>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</si>
  <si>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</si>
  <si>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</si>
  <si>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</si>
  <si>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</si>
  <si>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</si>
  <si>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</si>
  <si>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</si>
  <si>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</si>
  <si>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</si>
  <si>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</si>
  <si>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</si>
  <si>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</si>
  <si>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</si>
  <si>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</si>
  <si>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</si>
  <si>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</si>
  <si>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</si>
  <si>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</si>
  <si>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</si>
  <si>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</si>
  <si>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</si>
  <si>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</si>
  <si>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</si>
  <si>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</si>
  <si>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</si>
  <si>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</si>
  <si>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</si>
  <si>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</si>
  <si>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</si>
  <si>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</si>
  <si>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</si>
  <si>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</si>
  <si>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</si>
  <si>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</si>
  <si>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</si>
  <si>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</si>
  <si>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</si>
  <si>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</si>
  <si>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</si>
  <si>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</si>
  <si>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</si>
  <si>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</si>
  <si>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Paul.Frankel</t>
  </si>
  <si>
    <t>LSECP</t>
  </si>
  <si>
    <t>August 31 - September 6, 2017</t>
  </si>
  <si>
    <t>00144084113TRLO0</t>
  </si>
  <si>
    <t>00144090599TRLO0</t>
  </si>
  <si>
    <t>00144090802TRLO0</t>
  </si>
  <si>
    <t>00144090801TRLO0</t>
  </si>
  <si>
    <t>00144091862TRLO0</t>
  </si>
  <si>
    <t>00144094563TRLO0</t>
  </si>
  <si>
    <t>00144094575TRLO0</t>
  </si>
  <si>
    <t>00144094576TRLO0</t>
  </si>
  <si>
    <t>00144094589TRLO0</t>
  </si>
  <si>
    <t>00144094708TRLO0</t>
  </si>
  <si>
    <t>00144095094TRLO0</t>
  </si>
  <si>
    <t>00144095095TRLO0</t>
  </si>
  <si>
    <t>00144095180TRLO0</t>
  </si>
  <si>
    <t>00144096409TRLO0</t>
  </si>
  <si>
    <t>00144096477TRLO0</t>
  </si>
  <si>
    <t>00144097793TRLO0</t>
  </si>
  <si>
    <t>00144097792TRLO0</t>
  </si>
  <si>
    <t>00144097791TRLO0</t>
  </si>
  <si>
    <t>00144097795TRLO0</t>
  </si>
  <si>
    <t>00144097796TRLO0</t>
  </si>
  <si>
    <t>00144097809TRLO0</t>
  </si>
  <si>
    <t>00144097825TRLO0</t>
  </si>
  <si>
    <t>00144097824TRLO0</t>
  </si>
  <si>
    <t>00144098325TRLO0</t>
  </si>
  <si>
    <t>00144098324TRLO0</t>
  </si>
  <si>
    <t>00144098323TRLO0</t>
  </si>
  <si>
    <t>00144098327TRLO0</t>
  </si>
  <si>
    <t>00144098326TRLO0</t>
  </si>
  <si>
    <t>00144098363TRLO0</t>
  </si>
  <si>
    <t>00144098498TRLO0</t>
  </si>
  <si>
    <t>00144098555TRLO0</t>
  </si>
  <si>
    <t>00144099106TRLO0</t>
  </si>
  <si>
    <t>00144106312TRLO0</t>
  </si>
  <si>
    <t>00144106311TRLO0</t>
  </si>
  <si>
    <t>00144106313TRLO0</t>
  </si>
  <si>
    <t>00144106422TRLO0</t>
  </si>
  <si>
    <t>00144106946TRLO0</t>
  </si>
  <si>
    <t>00144107009TRLO0</t>
  </si>
  <si>
    <t>00144107109TRLO0</t>
  </si>
  <si>
    <t>00144107289TRLO0</t>
  </si>
  <si>
    <t>00144107291TRLO0</t>
  </si>
  <si>
    <t>00144107290TRLO0</t>
  </si>
  <si>
    <t>00144107329TRLO0</t>
  </si>
  <si>
    <t>00144108307TRLO0</t>
  </si>
  <si>
    <t>00144108306TRLO0</t>
  </si>
  <si>
    <t>00144108485TRLO0</t>
  </si>
  <si>
    <t>00144108535TRLO0</t>
  </si>
  <si>
    <t>00144108552TRLO0</t>
  </si>
  <si>
    <t>00144108842TRLO0</t>
  </si>
  <si>
    <t>00144109017TRLO0</t>
  </si>
  <si>
    <t>00144109256TRLO0</t>
  </si>
  <si>
    <t>00144109437TRLO0</t>
  </si>
  <si>
    <t>00144109590TRLO0</t>
  </si>
  <si>
    <t>00144112661TRLO0</t>
  </si>
  <si>
    <t>09:00:44</t>
  </si>
  <si>
    <t>10:55:58</t>
  </si>
  <si>
    <t>11:00:54</t>
  </si>
  <si>
    <t>11:21:36</t>
  </si>
  <si>
    <t>12:21:07</t>
  </si>
  <si>
    <t>12:21:49</t>
  </si>
  <si>
    <t>12:22:15</t>
  </si>
  <si>
    <t>12:25:13</t>
  </si>
  <si>
    <t>12:36:44</t>
  </si>
  <si>
    <t>12:37:47</t>
  </si>
  <si>
    <t>13:15:37</t>
  </si>
  <si>
    <t>13:17:08</t>
  </si>
  <si>
    <t>13:44:55</t>
  </si>
  <si>
    <t>13:45:01</t>
  </si>
  <si>
    <t>13:45:29</t>
  </si>
  <si>
    <t>13:46:06</t>
  </si>
  <si>
    <t>13:54:11</t>
  </si>
  <si>
    <t>13:55:11</t>
  </si>
  <si>
    <t>13:56:13</t>
  </si>
  <si>
    <t>13:57:25</t>
  </si>
  <si>
    <t>14:03:09</t>
  </si>
  <si>
    <t>15:13:26</t>
  </si>
  <si>
    <t>15:14:33</t>
  </si>
  <si>
    <t>15:19:48</t>
  </si>
  <si>
    <t>15:20:36</t>
  </si>
  <si>
    <t>15:21:50</t>
  </si>
  <si>
    <t>15:23:12</t>
  </si>
  <si>
    <t>15:23:19</t>
  </si>
  <si>
    <t>15:31:28</t>
  </si>
  <si>
    <t>15:32:53</t>
  </si>
  <si>
    <t>15:33:54</t>
  </si>
  <si>
    <t>15:34:09</t>
  </si>
  <si>
    <t>15:37:25</t>
  </si>
  <si>
    <t>15:38:52</t>
  </si>
  <si>
    <t>15:41:03</t>
  </si>
  <si>
    <t>15:43:06</t>
  </si>
  <si>
    <t>15:44:28</t>
  </si>
  <si>
    <t>16:13:34</t>
  </si>
  <si>
    <t>00144127629TRLO0</t>
  </si>
  <si>
    <t>00144127920TRLO0</t>
  </si>
  <si>
    <t>00144127919TRLO0</t>
  </si>
  <si>
    <t>00144127985TRLO0</t>
  </si>
  <si>
    <t>00144131003TRLO0</t>
  </si>
  <si>
    <t>00144131002TRLO0</t>
  </si>
  <si>
    <t>00144133511TRLO0</t>
  </si>
  <si>
    <t>00144133560TRLO0</t>
  </si>
  <si>
    <t>00144133559TRLO0</t>
  </si>
  <si>
    <t>00144133577TRLO0</t>
  </si>
  <si>
    <t>00144133951TRLO0</t>
  </si>
  <si>
    <t>00144133950TRLO0</t>
  </si>
  <si>
    <t>00144134144TRLO0</t>
  </si>
  <si>
    <t>00144134146TRLO0</t>
  </si>
  <si>
    <t>00144134145TRLO0</t>
  </si>
  <si>
    <t>00144134205TRLO0</t>
  </si>
  <si>
    <t>00144134285TRLO0</t>
  </si>
  <si>
    <t>00144134333TRLO0</t>
  </si>
  <si>
    <t>00144134633TRLO0</t>
  </si>
  <si>
    <t>00144135350TRLO0</t>
  </si>
  <si>
    <t>00144135433TRLO0</t>
  </si>
  <si>
    <t>00144137705TRLO0</t>
  </si>
  <si>
    <t>00144137706TRLO0</t>
  </si>
  <si>
    <t>00144137725TRLO0</t>
  </si>
  <si>
    <t>00144137726TRLO0</t>
  </si>
  <si>
    <t>00144137800TRLO0</t>
  </si>
  <si>
    <t>JEFF</t>
  </si>
  <si>
    <t>00144139802TRLO0</t>
  </si>
  <si>
    <t>00144142620TRLO0</t>
  </si>
  <si>
    <t>00144142619TRLO0</t>
  </si>
  <si>
    <t>00144144060TRLO0</t>
  </si>
  <si>
    <t>00144144059TRLO0</t>
  </si>
  <si>
    <t>00144144370TRLO0</t>
  </si>
  <si>
    <t>00144147181TRLO0</t>
  </si>
  <si>
    <t>00144147264TRLO0</t>
  </si>
  <si>
    <t>00144147265TRLO0</t>
  </si>
  <si>
    <t>00144147417TRLO0</t>
  </si>
  <si>
    <t>00144148767TRLO0</t>
  </si>
  <si>
    <t>00144151563TRLO0</t>
  </si>
  <si>
    <t>00144154011TRLO0</t>
  </si>
  <si>
    <t>11:42:06</t>
  </si>
  <si>
    <t>11:44:51</t>
  </si>
  <si>
    <t>11:46:36</t>
  </si>
  <si>
    <t>12:41:19</t>
  </si>
  <si>
    <t>13:30:01</t>
  </si>
  <si>
    <t>13:30:06</t>
  </si>
  <si>
    <t>13:30:11</t>
  </si>
  <si>
    <t>13:31:06</t>
  </si>
  <si>
    <t>13:32:34</t>
  </si>
  <si>
    <t>13:33:39</t>
  </si>
  <si>
    <t>13:34:12</t>
  </si>
  <si>
    <t>13:35:31</t>
  </si>
  <si>
    <t>13:39:09</t>
  </si>
  <si>
    <t>13:46:21</t>
  </si>
  <si>
    <t>13:47:42</t>
  </si>
  <si>
    <t>14:16:32</t>
  </si>
  <si>
    <t>14:16:55</t>
  </si>
  <si>
    <t>14:18:03</t>
  </si>
  <si>
    <t>14:33:36</t>
  </si>
  <si>
    <t>14:53:32</t>
  </si>
  <si>
    <t>15:04:25</t>
  </si>
  <si>
    <t>15:06:28</t>
  </si>
  <si>
    <t>15:29:27</t>
  </si>
  <si>
    <t>15:30:27</t>
  </si>
  <si>
    <t>15:31:53</t>
  </si>
  <si>
    <t>15:43:40</t>
  </si>
  <si>
    <t>16:10:46</t>
  </si>
  <si>
    <t>16:29:48</t>
  </si>
  <si>
    <t>00144161193TRLO0</t>
  </si>
  <si>
    <t>00144161792TRLO0</t>
  </si>
  <si>
    <t>00144165186TRLO0</t>
  </si>
  <si>
    <t>00144167787TRLO0</t>
  </si>
  <si>
    <t>00144167788TRLO0</t>
  </si>
  <si>
    <t>00144167986TRLO0</t>
  </si>
  <si>
    <t>00144168143TRLO0</t>
  </si>
  <si>
    <t>00144168144TRLO0</t>
  </si>
  <si>
    <t>00144167996TRLO0</t>
  </si>
  <si>
    <t>00144172444TRLO0</t>
  </si>
  <si>
    <t>00144175506TRLO0</t>
  </si>
  <si>
    <t>00144176525TRLO0</t>
  </si>
  <si>
    <t>00144180192TRLO0</t>
  </si>
  <si>
    <t>00144180193TRLO0</t>
  </si>
  <si>
    <t>08:41:09</t>
  </si>
  <si>
    <t>08:53:20</t>
  </si>
  <si>
    <t>10:27:53</t>
  </si>
  <si>
    <t>11:39:39</t>
  </si>
  <si>
    <t>11:45:41</t>
  </si>
  <si>
    <t>11:52:11</t>
  </si>
  <si>
    <t>11:46:50</t>
  </si>
  <si>
    <t>13:52:38</t>
  </si>
  <si>
    <t>15:07:31</t>
  </si>
  <si>
    <t>15:30:00</t>
  </si>
  <si>
    <t>16:29:52</t>
  </si>
  <si>
    <t>00144191046TRLO0</t>
  </si>
  <si>
    <t>00144191992TRLO0</t>
  </si>
  <si>
    <t>00144192023TRLO0</t>
  </si>
  <si>
    <t>00144193615TRLO0</t>
  </si>
  <si>
    <t>00144193616TRLO0</t>
  </si>
  <si>
    <t>00144193617TRLO0</t>
  </si>
  <si>
    <t>00144193637TRLO0</t>
  </si>
  <si>
    <t>00144194057TRLO0</t>
  </si>
  <si>
    <t>00144193320TRLO0</t>
  </si>
  <si>
    <t>00144194448TRLO0</t>
  </si>
  <si>
    <t>00144194449TRLO0</t>
  </si>
  <si>
    <t>00144193344TRLO0</t>
  </si>
  <si>
    <t>00144193478TRLO0</t>
  </si>
  <si>
    <t>00144194060TRLO0</t>
  </si>
  <si>
    <t>00144194458TRLO0</t>
  </si>
  <si>
    <t>00144197235TRLO0</t>
  </si>
  <si>
    <t>00144197236TRLO0</t>
  </si>
  <si>
    <t>00144197237TRLO0</t>
  </si>
  <si>
    <t>00144197238TRLO0</t>
  </si>
  <si>
    <t>00144198889TRLO0</t>
  </si>
  <si>
    <t>00144201511TRLO0</t>
  </si>
  <si>
    <t>00144201512TRLO0</t>
  </si>
  <si>
    <t>00144201630TRLO0</t>
  </si>
  <si>
    <t>00144201882TRLO0</t>
  </si>
  <si>
    <t>00144200352TRLO0</t>
  </si>
  <si>
    <t>00144200353TRLO0</t>
  </si>
  <si>
    <t>00144203508TRLO0</t>
  </si>
  <si>
    <t>P</t>
  </si>
  <si>
    <t>HE</t>
  </si>
  <si>
    <t>00144226406TRLO0</t>
  </si>
  <si>
    <t>00144217297TRLO0</t>
  </si>
  <si>
    <t>00144217785TRLO0</t>
  </si>
  <si>
    <t>00144219168TRLO0</t>
  </si>
  <si>
    <t>00144219388TRLO0</t>
  </si>
  <si>
    <t>00144219598TRLO0</t>
  </si>
  <si>
    <t>00144220619TRLO0</t>
  </si>
  <si>
    <t>10:51:51</t>
  </si>
  <si>
    <t>11:16:26</t>
  </si>
  <si>
    <t>11:17:42</t>
  </si>
  <si>
    <t>11:53:29</t>
  </si>
  <si>
    <t>11:54:31</t>
  </si>
  <si>
    <t>12:05:21</t>
  </si>
  <si>
    <t>11:47:44</t>
  </si>
  <si>
    <t>12:14:51</t>
  </si>
  <si>
    <t>11:49:02</t>
  </si>
  <si>
    <t>11:50:21</t>
  </si>
  <si>
    <t>12:05:31</t>
  </si>
  <si>
    <t>12:15:10</t>
  </si>
  <si>
    <t>13:05:00</t>
  </si>
  <si>
    <t>13:24:40</t>
  </si>
  <si>
    <t>13:55:29</t>
  </si>
  <si>
    <t>13:56:31</t>
  </si>
  <si>
    <t>13:57:57</t>
  </si>
  <si>
    <t>13:43:21</t>
  </si>
  <si>
    <t>14:14:41</t>
  </si>
  <si>
    <t>16:29:54</t>
  </si>
  <si>
    <t>15:44:12</t>
  </si>
  <si>
    <t>15:45:47</t>
  </si>
  <si>
    <t>15:50:04</t>
  </si>
  <si>
    <t>15:51:20</t>
  </si>
  <si>
    <t>15:52:23</t>
  </si>
  <si>
    <t>15:58:10</t>
  </si>
  <si>
    <t>20170906 08:00:32.250000 +0100s</t>
  </si>
  <si>
    <t>00144228500TRLO0</t>
  </si>
  <si>
    <t>00064970712ORLO0</t>
  </si>
  <si>
    <t>20170906 08:00:37.960000 +0100s</t>
  </si>
  <si>
    <t>00144228545TRLO0</t>
  </si>
  <si>
    <t>20170906 14:18:50.971000 +0100s</t>
  </si>
  <si>
    <t>00144263953TRLO0</t>
  </si>
  <si>
    <t>00144263954TRLO0</t>
  </si>
  <si>
    <t>20170906 14:18:50.972000 +0100s</t>
  </si>
  <si>
    <t>00144263955TRLO0</t>
  </si>
  <si>
    <t>20170906 14:20:00.756000 +0100s</t>
  </si>
  <si>
    <t>00144264073TRLO0</t>
  </si>
  <si>
    <t>00144228544TRLO0</t>
  </si>
  <si>
    <t>00144228546TRLO0</t>
  </si>
  <si>
    <t>20170906 14:28:37.690000 +0100s</t>
  </si>
  <si>
    <t>00144265002TRLO0</t>
  </si>
  <si>
    <t>20170906 10:26:02.391000 +0100s</t>
  </si>
  <si>
    <t>00144244778TRLO0</t>
  </si>
  <si>
    <t>20170906 10:27:30.836000 +0100s</t>
  </si>
  <si>
    <t>00144244939TRLO0</t>
  </si>
  <si>
    <t>20170906 08:01:41.112000 +0100s</t>
  </si>
  <si>
    <t>00144228702TRLO0</t>
  </si>
  <si>
    <t>20170906 08:01:41.113000 +0100s</t>
  </si>
  <si>
    <t>00144228703TRLO0</t>
  </si>
  <si>
    <t>20170906 09:33:27.520000 +0100s</t>
  </si>
  <si>
    <t>00144240249TRLO0</t>
  </si>
  <si>
    <t>20170906 09:33:27.535000 +0100s</t>
  </si>
  <si>
    <t>00144240250TRLO0</t>
  </si>
  <si>
    <t>20170906 10:28:31.428000 +0100s</t>
  </si>
  <si>
    <t>00144244987TRLO0</t>
  </si>
  <si>
    <t>20170906 14:17:47.181000 +0100s</t>
  </si>
  <si>
    <t>00144263824TRLO0</t>
  </si>
  <si>
    <t>20170906 10:39:58.139000 +0100s</t>
  </si>
  <si>
    <t>00144246187TRLO0</t>
  </si>
  <si>
    <t>20170906 10:41:00.271000 +0100s</t>
  </si>
  <si>
    <t>00144246306TRLO0</t>
  </si>
  <si>
    <t>20170906 11:10:41.275000 +0100s</t>
  </si>
  <si>
    <t>00144248854TRLO0</t>
  </si>
  <si>
    <t>20170906 11:11:53.308000 +0100s</t>
  </si>
  <si>
    <t>00144248976TRLO0</t>
  </si>
  <si>
    <t>20170906 11:44:25.438000 +0100s</t>
  </si>
  <si>
    <t>00144251918TRLO0</t>
  </si>
  <si>
    <t>00144251919TRLO0</t>
  </si>
  <si>
    <t>20170906 11:48:15.016000 +0100s</t>
  </si>
  <si>
    <t>00144252140TRLO0</t>
  </si>
  <si>
    <t>20170906 13:44:25.274000 +0100s</t>
  </si>
  <si>
    <t>00144260653TRLO0</t>
  </si>
  <si>
    <t>00144260654TRLO0</t>
  </si>
  <si>
    <t>20170906 13:45:29.709000 +0100s</t>
  </si>
  <si>
    <t>00144260770TRLO0</t>
  </si>
  <si>
    <t>20170906 15:11:56.770000 +0100s</t>
  </si>
  <si>
    <t>00144270082TRLO0</t>
  </si>
  <si>
    <t>20170906 15:26:27.409000 +0100s</t>
  </si>
  <si>
    <t>00144271393TRLO0</t>
  </si>
  <si>
    <t>20170906 11:36:16.340000 +0100s</t>
  </si>
  <si>
    <t>00144251292TRLO0</t>
  </si>
  <si>
    <t>20170906 15:31:32.827000 +0100s</t>
  </si>
  <si>
    <t>00144271965TRLO0</t>
  </si>
  <si>
    <t>00064970710ORLO0</t>
  </si>
  <si>
    <t>20170906 15:33:55.339174 +0100s</t>
  </si>
  <si>
    <t>00144272171TRLO0</t>
  </si>
  <si>
    <t>20170906 15:45:23.644000 +0100s</t>
  </si>
  <si>
    <t>00144273776TRLO0</t>
  </si>
  <si>
    <t>00144273778TRLO0</t>
  </si>
  <si>
    <t>20170906 15:45:34.777000 +0100s</t>
  </si>
  <si>
    <t>00144273810TRLO0</t>
  </si>
  <si>
    <t>20170906 15:45:34.776000 +0100s</t>
  </si>
  <si>
    <t>00144273809TRLO0</t>
  </si>
  <si>
    <t>XIEHHCUWZ9</t>
  </si>
  <si>
    <t>20170906 15:45:34.809000 +0100s</t>
  </si>
  <si>
    <t>00144273811TRLO0</t>
  </si>
  <si>
    <t>XIEHHCUW0G</t>
  </si>
  <si>
    <t>20170906 15:45:40.735000 +0100s</t>
  </si>
  <si>
    <t>00144273816TRLO0</t>
  </si>
  <si>
    <t>XIEHHCUW2D</t>
  </si>
  <si>
    <t>20170906 16:14:29.338309 +0100s</t>
  </si>
  <si>
    <t>00144278639TRLO0</t>
  </si>
  <si>
    <t>08:00:32</t>
  </si>
  <si>
    <t>08:00:37</t>
  </si>
  <si>
    <t>14:18:50</t>
  </si>
  <si>
    <t>14:20:00</t>
  </si>
  <si>
    <t>14:28:37</t>
  </si>
  <si>
    <t>10:26:02</t>
  </si>
  <si>
    <t>10:27:30</t>
  </si>
  <si>
    <t>08:01:41</t>
  </si>
  <si>
    <t>09:33:27</t>
  </si>
  <si>
    <t>10:28:31</t>
  </si>
  <si>
    <t>14:17:47</t>
  </si>
  <si>
    <t>10:39:58</t>
  </si>
  <si>
    <t>10:41:00</t>
  </si>
  <si>
    <t>11:10:41</t>
  </si>
  <si>
    <t>11:11:53</t>
  </si>
  <si>
    <t>11:44:25</t>
  </si>
  <si>
    <t>11:48:15</t>
  </si>
  <si>
    <t>13:44:25</t>
  </si>
  <si>
    <t>15:11:56</t>
  </si>
  <si>
    <t>15:26:27</t>
  </si>
  <si>
    <t>11:36:16</t>
  </si>
  <si>
    <t>15:31:32</t>
  </si>
  <si>
    <t>15:33:55</t>
  </si>
  <si>
    <t>15:45:23</t>
  </si>
  <si>
    <t>15:45:34</t>
  </si>
  <si>
    <t>15:45:40</t>
  </si>
  <si>
    <t>16:14:29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</si>
</sst>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6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0.17860558333333335</v>
      </c>
      <c r="D4" s="43"/>
      <c r="E4" s="69" t="s">
        <v>25</v>
      </c>
      <c r="F4" s="70" t="s">
        <v>54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6">
        <v>42984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42978</v>
      </c>
      <c r="C11" s="14">
        <v>28100</v>
      </c>
      <c r="D11" s="88">
        <v>10.503399999999999</v>
      </c>
      <c r="E11" s="46">
        <v>295145.53999999998</v>
      </c>
      <c r="F11" s="14">
        <v>28100</v>
      </c>
      <c r="G11" s="66">
        <v>0</v>
      </c>
      <c r="H11" s="90">
        <v>10.503399999999999</v>
      </c>
      <c r="I11" s="61" t="s">
        <v>15</v>
      </c>
      <c r="J11" s="57">
        <v>13.525963418</v>
      </c>
      <c r="K11" s="57">
        <v>380079.57204579999</v>
      </c>
      <c r="L11" s="95">
        <v>1.2877700000000001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42979</v>
      </c>
      <c r="C12" s="14">
        <v>31378</v>
      </c>
      <c r="D12" s="88">
        <v>10.421200000000001</v>
      </c>
      <c r="E12" s="46">
        <v>326996.41360000003</v>
      </c>
      <c r="F12" s="14">
        <v>31378</v>
      </c>
      <c r="G12" s="66">
        <v>0</v>
      </c>
      <c r="H12" s="90">
        <v>10.421200000000001</v>
      </c>
      <c r="I12" s="61" t="s">
        <v>15</v>
      </c>
      <c r="J12" s="57">
        <v>13.517755368000001</v>
      </c>
      <c r="K12" s="57">
        <v>424160.12793710403</v>
      </c>
      <c r="L12" s="95">
        <v>1.29714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42982</v>
      </c>
      <c r="C13" s="14">
        <v>11442</v>
      </c>
      <c r="D13" s="88">
        <v>10.482699999999999</v>
      </c>
      <c r="E13" s="46">
        <v>119943.05339999999</v>
      </c>
      <c r="F13" s="14">
        <v>11442</v>
      </c>
      <c r="G13" s="66">
        <v>0</v>
      </c>
      <c r="H13" s="90">
        <v>10.482699999999999</v>
      </c>
      <c r="I13" s="61" t="s">
        <v>15</v>
      </c>
      <c r="J13" s="57">
        <v>13.584635756999997</v>
      </c>
      <c r="K13" s="57">
        <v>155435.40233159397</v>
      </c>
      <c r="L13" s="95">
        <v>1.2959099999999999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42983</v>
      </c>
      <c r="C14" s="14">
        <v>29982</v>
      </c>
      <c r="D14" s="88">
        <v>10.3041</v>
      </c>
      <c r="E14" s="46">
        <v>308937.52620000002</v>
      </c>
      <c r="F14" s="14">
        <v>29982</v>
      </c>
      <c r="G14" s="66">
        <v>0</v>
      </c>
      <c r="H14" s="90">
        <v>10.3041</v>
      </c>
      <c r="I14" s="61" t="s">
        <v>15</v>
      </c>
      <c r="J14" s="57">
        <v>13.409240535</v>
      </c>
      <c r="K14" s="57">
        <v>402035.84972037002</v>
      </c>
      <c r="L14" s="95">
        <v>1.30135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42984</v>
      </c>
      <c r="C15" s="14">
        <v>27500</v>
      </c>
      <c r="D15" s="88">
        <v>10.146100000000001</v>
      </c>
      <c r="E15" s="46">
        <v>279017.75</v>
      </c>
      <c r="F15" s="14">
        <v>27500</v>
      </c>
      <c r="G15" s="66">
        <v>0</v>
      </c>
      <c r="H15" s="90">
        <v>10.146100000000001</v>
      </c>
      <c r="I15" s="61" t="s">
        <v>15</v>
      </c>
      <c r="J15" s="57">
        <v>13.270287112</v>
      </c>
      <c r="K15" s="57">
        <v>364932.89558000001</v>
      </c>
      <c r="L15" s="95">
        <v>1.30792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128402</v>
      </c>
      <c r="D16" s="89">
        <v>10.358407837884144</v>
      </c>
      <c r="E16" s="47">
        <v>1330040.2831999999</v>
      </c>
      <c r="F16" s="17">
        <v>128402</v>
      </c>
      <c r="G16" s="67">
        <v>0</v>
      </c>
      <c r="H16" s="91">
        <v>10.358407837884144</v>
      </c>
      <c r="I16" s="60" t="s">
        <v>15</v>
      </c>
      <c r="J16" s="58">
        <v>13.447172533253907</v>
      </c>
      <c r="K16" s="59">
        <v>1726643.8476148681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4" bestFit="1" customWidth="1"/>
    <col min="6" max="6" width="8.5703125" style="114" customWidth="1"/>
    <col min="7" max="7" width="8" style="115" bestFit="1" customWidth="1"/>
    <col min="8" max="8" width="10" style="116" bestFit="1" customWidth="1"/>
    <col min="9" max="9" width="12.5703125" style="71" bestFit="1" customWidth="1"/>
    <col min="10" max="10" width="9.7109375" style="107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7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7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7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7" t="s">
        <v>30</v>
      </c>
      <c r="C6" s="118" t="s">
        <v>27</v>
      </c>
      <c r="D6" s="119">
        <v>42978</v>
      </c>
      <c r="E6" s="120" t="s">
        <v>109</v>
      </c>
      <c r="F6" s="120" t="s">
        <v>28</v>
      </c>
      <c r="G6" s="121">
        <v>134</v>
      </c>
      <c r="H6" s="122">
        <v>10.5</v>
      </c>
      <c r="I6" s="123">
        <v>1407</v>
      </c>
      <c r="J6" s="124" t="s">
        <v>13</v>
      </c>
      <c r="K6" s="125" t="s">
        <v>55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42978</v>
      </c>
      <c r="E7" s="99" t="s">
        <v>110</v>
      </c>
      <c r="F7" s="99" t="s">
        <v>28</v>
      </c>
      <c r="G7" s="98">
        <v>148</v>
      </c>
      <c r="H7" s="105">
        <v>10.53</v>
      </c>
      <c r="I7" s="97">
        <v>1558.4399999999998</v>
      </c>
      <c r="J7" s="72" t="s">
        <v>13</v>
      </c>
      <c r="K7" s="38" t="s">
        <v>56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42978</v>
      </c>
      <c r="E8" s="99" t="s">
        <v>111</v>
      </c>
      <c r="F8" s="99" t="s">
        <v>28</v>
      </c>
      <c r="G8" s="98">
        <v>312</v>
      </c>
      <c r="H8" s="105">
        <v>10.53</v>
      </c>
      <c r="I8" s="97">
        <v>3285.3599999999997</v>
      </c>
      <c r="J8" s="72" t="s">
        <v>13</v>
      </c>
      <c r="K8" s="38" t="s">
        <v>57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42978</v>
      </c>
      <c r="E9" s="99" t="s">
        <v>111</v>
      </c>
      <c r="F9" s="99" t="s">
        <v>28</v>
      </c>
      <c r="G9" s="98">
        <v>10</v>
      </c>
      <c r="H9" s="105">
        <v>10.53</v>
      </c>
      <c r="I9" s="97">
        <v>105.3</v>
      </c>
      <c r="J9" s="72" t="s">
        <v>13</v>
      </c>
      <c r="K9" s="38" t="s">
        <v>58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42978</v>
      </c>
      <c r="E10" s="99" t="s">
        <v>112</v>
      </c>
      <c r="F10" s="99" t="s">
        <v>28</v>
      </c>
      <c r="G10" s="98">
        <v>161</v>
      </c>
      <c r="H10" s="105">
        <v>10.53</v>
      </c>
      <c r="I10" s="97">
        <v>1695.33</v>
      </c>
      <c r="J10" s="72" t="s">
        <v>13</v>
      </c>
      <c r="K10" s="38" t="s">
        <v>59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42978</v>
      </c>
      <c r="E11" s="99" t="s">
        <v>113</v>
      </c>
      <c r="F11" s="99" t="s">
        <v>28</v>
      </c>
      <c r="G11" s="98">
        <v>768</v>
      </c>
      <c r="H11" s="105">
        <v>10.49</v>
      </c>
      <c r="I11" s="97">
        <v>8056.32</v>
      </c>
      <c r="J11" s="72" t="s">
        <v>13</v>
      </c>
      <c r="K11" s="38" t="s">
        <v>60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42978</v>
      </c>
      <c r="E12" s="99" t="s">
        <v>114</v>
      </c>
      <c r="F12" s="99" t="s">
        <v>28</v>
      </c>
      <c r="G12" s="98">
        <v>346</v>
      </c>
      <c r="H12" s="105">
        <v>10.51</v>
      </c>
      <c r="I12" s="97">
        <v>3636.46</v>
      </c>
      <c r="J12" s="72" t="s">
        <v>13</v>
      </c>
      <c r="K12" s="38" t="s">
        <v>61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42978</v>
      </c>
      <c r="E13" s="99" t="s">
        <v>114</v>
      </c>
      <c r="F13" s="99" t="s">
        <v>28</v>
      </c>
      <c r="G13" s="98">
        <v>346</v>
      </c>
      <c r="H13" s="105">
        <v>10.51</v>
      </c>
      <c r="I13" s="97">
        <v>3636.46</v>
      </c>
      <c r="J13" s="72" t="s">
        <v>13</v>
      </c>
      <c r="K13" s="38" t="s">
        <v>62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42978</v>
      </c>
      <c r="E14" s="99" t="s">
        <v>115</v>
      </c>
      <c r="F14" s="99" t="s">
        <v>28</v>
      </c>
      <c r="G14" s="98">
        <v>291</v>
      </c>
      <c r="H14" s="105">
        <v>10.49</v>
      </c>
      <c r="I14" s="97">
        <v>3052.59</v>
      </c>
      <c r="J14" s="72" t="s">
        <v>13</v>
      </c>
      <c r="K14" s="38" t="s">
        <v>63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42978</v>
      </c>
      <c r="E15" s="99" t="s">
        <v>116</v>
      </c>
      <c r="F15" s="99" t="s">
        <v>28</v>
      </c>
      <c r="G15" s="98">
        <v>2020</v>
      </c>
      <c r="H15" s="105">
        <v>10.49</v>
      </c>
      <c r="I15" s="97">
        <v>21189.8</v>
      </c>
      <c r="J15" s="72" t="s">
        <v>13</v>
      </c>
      <c r="K15" s="38" t="s">
        <v>64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42978</v>
      </c>
      <c r="E16" s="99" t="s">
        <v>117</v>
      </c>
      <c r="F16" s="99" t="s">
        <v>28</v>
      </c>
      <c r="G16" s="98">
        <v>447</v>
      </c>
      <c r="H16" s="105">
        <v>10.52</v>
      </c>
      <c r="I16" s="97">
        <v>4702.4399999999996</v>
      </c>
      <c r="J16" s="72" t="s">
        <v>13</v>
      </c>
      <c r="K16" s="38" t="s">
        <v>65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42978</v>
      </c>
      <c r="E17" s="99" t="s">
        <v>117</v>
      </c>
      <c r="F17" s="99" t="s">
        <v>28</v>
      </c>
      <c r="G17" s="98">
        <v>447</v>
      </c>
      <c r="H17" s="105">
        <v>10.52</v>
      </c>
      <c r="I17" s="97">
        <v>4702.4399999999996</v>
      </c>
      <c r="J17" s="72" t="s">
        <v>13</v>
      </c>
      <c r="K17" s="38" t="s">
        <v>66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42978</v>
      </c>
      <c r="E18" s="99" t="s">
        <v>118</v>
      </c>
      <c r="F18" s="99" t="s">
        <v>28</v>
      </c>
      <c r="G18" s="98">
        <v>309</v>
      </c>
      <c r="H18" s="105">
        <v>10.52</v>
      </c>
      <c r="I18" s="97">
        <v>3250.68</v>
      </c>
      <c r="J18" s="72" t="s">
        <v>13</v>
      </c>
      <c r="K18" s="38" t="s">
        <v>67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42978</v>
      </c>
      <c r="E19" s="99" t="s">
        <v>119</v>
      </c>
      <c r="F19" s="99" t="s">
        <v>28</v>
      </c>
      <c r="G19" s="98">
        <v>222</v>
      </c>
      <c r="H19" s="105">
        <v>10.52</v>
      </c>
      <c r="I19" s="97">
        <v>2335.44</v>
      </c>
      <c r="J19" s="72" t="s">
        <v>13</v>
      </c>
      <c r="K19" s="38" t="s">
        <v>68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42978</v>
      </c>
      <c r="E20" s="99" t="s">
        <v>120</v>
      </c>
      <c r="F20" s="99" t="s">
        <v>28</v>
      </c>
      <c r="G20" s="98">
        <v>163</v>
      </c>
      <c r="H20" s="105">
        <v>10.52</v>
      </c>
      <c r="I20" s="97">
        <v>1714.76</v>
      </c>
      <c r="J20" s="72" t="s">
        <v>13</v>
      </c>
      <c r="K20" s="38" t="s">
        <v>69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42978</v>
      </c>
      <c r="E21" s="99" t="s">
        <v>121</v>
      </c>
      <c r="F21" s="99" t="s">
        <v>28</v>
      </c>
      <c r="G21" s="98">
        <v>286</v>
      </c>
      <c r="H21" s="105">
        <v>10.49</v>
      </c>
      <c r="I21" s="97">
        <v>3000.14</v>
      </c>
      <c r="J21" s="72" t="s">
        <v>13</v>
      </c>
      <c r="K21" s="38" t="s">
        <v>70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42978</v>
      </c>
      <c r="E22" s="99" t="s">
        <v>121</v>
      </c>
      <c r="F22" s="99" t="s">
        <v>28</v>
      </c>
      <c r="G22" s="98">
        <v>2924</v>
      </c>
      <c r="H22" s="105">
        <v>10.49</v>
      </c>
      <c r="I22" s="97">
        <v>30672.760000000002</v>
      </c>
      <c r="J22" s="72" t="s">
        <v>13</v>
      </c>
      <c r="K22" s="38" t="s">
        <v>71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42978</v>
      </c>
      <c r="E23" s="99" t="s">
        <v>121</v>
      </c>
      <c r="F23" s="99" t="s">
        <v>28</v>
      </c>
      <c r="G23" s="98">
        <v>800</v>
      </c>
      <c r="H23" s="105">
        <v>10.49</v>
      </c>
      <c r="I23" s="97">
        <v>8392</v>
      </c>
      <c r="J23" s="72" t="s">
        <v>13</v>
      </c>
      <c r="K23" s="38" t="s">
        <v>72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42978</v>
      </c>
      <c r="E24" s="99" t="s">
        <v>122</v>
      </c>
      <c r="F24" s="99" t="s">
        <v>28</v>
      </c>
      <c r="G24" s="98">
        <v>681</v>
      </c>
      <c r="H24" s="105">
        <v>10.5</v>
      </c>
      <c r="I24" s="97">
        <v>7150.5</v>
      </c>
      <c r="J24" s="72" t="s">
        <v>13</v>
      </c>
      <c r="K24" s="38" t="s">
        <v>73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42978</v>
      </c>
      <c r="E25" s="99" t="s">
        <v>122</v>
      </c>
      <c r="F25" s="99" t="s">
        <v>28</v>
      </c>
      <c r="G25" s="98">
        <v>681</v>
      </c>
      <c r="H25" s="105">
        <v>10.5</v>
      </c>
      <c r="I25" s="97">
        <v>7150.5</v>
      </c>
      <c r="J25" s="72" t="s">
        <v>13</v>
      </c>
      <c r="K25" s="38" t="s">
        <v>74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42978</v>
      </c>
      <c r="E26" s="99" t="s">
        <v>123</v>
      </c>
      <c r="F26" s="99" t="s">
        <v>28</v>
      </c>
      <c r="G26" s="98">
        <v>2911</v>
      </c>
      <c r="H26" s="105">
        <v>10.49</v>
      </c>
      <c r="I26" s="97">
        <v>30536.39</v>
      </c>
      <c r="J26" s="72" t="s">
        <v>13</v>
      </c>
      <c r="K26" s="38" t="s">
        <v>75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42978</v>
      </c>
      <c r="E27" s="99" t="s">
        <v>124</v>
      </c>
      <c r="F27" s="99" t="s">
        <v>28</v>
      </c>
      <c r="G27" s="98">
        <v>443</v>
      </c>
      <c r="H27" s="105">
        <v>10.48</v>
      </c>
      <c r="I27" s="97">
        <v>4642.6400000000003</v>
      </c>
      <c r="J27" s="72" t="s">
        <v>13</v>
      </c>
      <c r="K27" s="38" t="s">
        <v>76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42978</v>
      </c>
      <c r="E28" s="99" t="s">
        <v>124</v>
      </c>
      <c r="F28" s="99" t="s">
        <v>28</v>
      </c>
      <c r="G28" s="98">
        <v>228</v>
      </c>
      <c r="H28" s="105">
        <v>10.48</v>
      </c>
      <c r="I28" s="97">
        <v>2389.44</v>
      </c>
      <c r="J28" s="72" t="s">
        <v>13</v>
      </c>
      <c r="K28" s="38" t="s">
        <v>77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42978</v>
      </c>
      <c r="E29" s="99" t="s">
        <v>125</v>
      </c>
      <c r="F29" s="99" t="s">
        <v>28</v>
      </c>
      <c r="G29" s="98">
        <v>325</v>
      </c>
      <c r="H29" s="105">
        <v>10.53</v>
      </c>
      <c r="I29" s="97">
        <v>3422.25</v>
      </c>
      <c r="J29" s="72" t="s">
        <v>13</v>
      </c>
      <c r="K29" s="38" t="s">
        <v>78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42978</v>
      </c>
      <c r="E30" s="99" t="s">
        <v>125</v>
      </c>
      <c r="F30" s="99" t="s">
        <v>28</v>
      </c>
      <c r="G30" s="98">
        <v>368</v>
      </c>
      <c r="H30" s="105">
        <v>10.53</v>
      </c>
      <c r="I30" s="97">
        <v>3875.04</v>
      </c>
      <c r="J30" s="72" t="s">
        <v>13</v>
      </c>
      <c r="K30" s="38" t="s">
        <v>79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42978</v>
      </c>
      <c r="E31" s="99" t="s">
        <v>125</v>
      </c>
      <c r="F31" s="99" t="s">
        <v>28</v>
      </c>
      <c r="G31" s="98">
        <v>275</v>
      </c>
      <c r="H31" s="105">
        <v>10.53</v>
      </c>
      <c r="I31" s="97">
        <v>2895.75</v>
      </c>
      <c r="J31" s="72" t="s">
        <v>13</v>
      </c>
      <c r="K31" s="38" t="s">
        <v>80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42978</v>
      </c>
      <c r="E32" s="99" t="s">
        <v>125</v>
      </c>
      <c r="F32" s="99" t="s">
        <v>28</v>
      </c>
      <c r="G32" s="98">
        <v>45</v>
      </c>
      <c r="H32" s="105">
        <v>10.53</v>
      </c>
      <c r="I32" s="97">
        <v>473.84999999999997</v>
      </c>
      <c r="J32" s="72" t="s">
        <v>13</v>
      </c>
      <c r="K32" s="38" t="s">
        <v>81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42978</v>
      </c>
      <c r="E33" s="99" t="s">
        <v>125</v>
      </c>
      <c r="F33" s="99" t="s">
        <v>28</v>
      </c>
      <c r="G33" s="98">
        <v>923</v>
      </c>
      <c r="H33" s="105">
        <v>10.53</v>
      </c>
      <c r="I33" s="97">
        <v>9719.1899999999987</v>
      </c>
      <c r="J33" s="72" t="s">
        <v>13</v>
      </c>
      <c r="K33" s="38" t="s">
        <v>82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42978</v>
      </c>
      <c r="E34" s="99" t="s">
        <v>126</v>
      </c>
      <c r="F34" s="99" t="s">
        <v>28</v>
      </c>
      <c r="G34" s="98">
        <v>222</v>
      </c>
      <c r="H34" s="105">
        <v>10.53</v>
      </c>
      <c r="I34" s="97">
        <v>2337.66</v>
      </c>
      <c r="J34" s="72" t="s">
        <v>13</v>
      </c>
      <c r="K34" s="38" t="s">
        <v>83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42978</v>
      </c>
      <c r="E35" s="99" t="s">
        <v>127</v>
      </c>
      <c r="F35" s="99" t="s">
        <v>28</v>
      </c>
      <c r="G35" s="98">
        <v>262</v>
      </c>
      <c r="H35" s="105">
        <v>10.51</v>
      </c>
      <c r="I35" s="97">
        <v>2753.62</v>
      </c>
      <c r="J35" s="72" t="s">
        <v>13</v>
      </c>
      <c r="K35" s="38" t="s">
        <v>84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42978</v>
      </c>
      <c r="E36" s="99" t="s">
        <v>128</v>
      </c>
      <c r="F36" s="99" t="s">
        <v>28</v>
      </c>
      <c r="G36" s="98">
        <v>140</v>
      </c>
      <c r="H36" s="105">
        <v>10.51</v>
      </c>
      <c r="I36" s="97">
        <v>1471.3999999999999</v>
      </c>
      <c r="J36" s="72" t="s">
        <v>13</v>
      </c>
      <c r="K36" s="38" t="s">
        <v>85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42978</v>
      </c>
      <c r="E37" s="99" t="s">
        <v>129</v>
      </c>
      <c r="F37" s="99" t="s">
        <v>28</v>
      </c>
      <c r="G37" s="98">
        <v>150</v>
      </c>
      <c r="H37" s="105">
        <v>10.52</v>
      </c>
      <c r="I37" s="97">
        <v>1578</v>
      </c>
      <c r="J37" s="72" t="s">
        <v>13</v>
      </c>
      <c r="K37" s="38" t="s">
        <v>86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42978</v>
      </c>
      <c r="E38" s="99" t="s">
        <v>130</v>
      </c>
      <c r="F38" s="99" t="s">
        <v>28</v>
      </c>
      <c r="G38" s="98">
        <v>36</v>
      </c>
      <c r="H38" s="105">
        <v>10.53</v>
      </c>
      <c r="I38" s="97">
        <v>379.08</v>
      </c>
      <c r="J38" s="72" t="s">
        <v>13</v>
      </c>
      <c r="K38" s="38" t="s">
        <v>87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42978</v>
      </c>
      <c r="E39" s="99" t="s">
        <v>130</v>
      </c>
      <c r="F39" s="99" t="s">
        <v>28</v>
      </c>
      <c r="G39" s="98">
        <v>283</v>
      </c>
      <c r="H39" s="105">
        <v>10.53</v>
      </c>
      <c r="I39" s="97">
        <v>2979.99</v>
      </c>
      <c r="J39" s="72" t="s">
        <v>13</v>
      </c>
      <c r="K39" s="38" t="s">
        <v>88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42978</v>
      </c>
      <c r="E40" s="99" t="s">
        <v>130</v>
      </c>
      <c r="F40" s="99" t="s">
        <v>28</v>
      </c>
      <c r="G40" s="98">
        <v>319</v>
      </c>
      <c r="H40" s="105">
        <v>10.53</v>
      </c>
      <c r="I40" s="97">
        <v>3359.0699999999997</v>
      </c>
      <c r="J40" s="72" t="s">
        <v>13</v>
      </c>
      <c r="K40" s="38" t="s">
        <v>89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42978</v>
      </c>
      <c r="E41" s="99" t="s">
        <v>131</v>
      </c>
      <c r="F41" s="99" t="s">
        <v>28</v>
      </c>
      <c r="G41" s="98">
        <v>154</v>
      </c>
      <c r="H41" s="105">
        <v>10.53</v>
      </c>
      <c r="I41" s="97">
        <v>1621.62</v>
      </c>
      <c r="J41" s="72" t="s">
        <v>13</v>
      </c>
      <c r="K41" s="38" t="s">
        <v>90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42978</v>
      </c>
      <c r="E42" s="99" t="s">
        <v>132</v>
      </c>
      <c r="F42" s="99" t="s">
        <v>28</v>
      </c>
      <c r="G42" s="98">
        <v>5000</v>
      </c>
      <c r="H42" s="105">
        <v>10.5</v>
      </c>
      <c r="I42" s="97">
        <v>52500</v>
      </c>
      <c r="J42" s="72" t="s">
        <v>13</v>
      </c>
      <c r="K42" s="38" t="s">
        <v>91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42978</v>
      </c>
      <c r="E43" s="99" t="s">
        <v>133</v>
      </c>
      <c r="F43" s="99" t="s">
        <v>28</v>
      </c>
      <c r="G43" s="98">
        <v>77</v>
      </c>
      <c r="H43" s="105">
        <v>10.5</v>
      </c>
      <c r="I43" s="97">
        <v>808.5</v>
      </c>
      <c r="J43" s="72" t="s">
        <v>13</v>
      </c>
      <c r="K43" s="38" t="s">
        <v>92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42978</v>
      </c>
      <c r="E44" s="99" t="s">
        <v>134</v>
      </c>
      <c r="F44" s="99" t="s">
        <v>28</v>
      </c>
      <c r="G44" s="98">
        <v>280</v>
      </c>
      <c r="H44" s="105">
        <v>10.51</v>
      </c>
      <c r="I44" s="97">
        <v>2942.7999999999997</v>
      </c>
      <c r="J44" s="72" t="s">
        <v>13</v>
      </c>
      <c r="K44" s="38" t="s">
        <v>93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42978</v>
      </c>
      <c r="E45" s="99" t="s">
        <v>135</v>
      </c>
      <c r="F45" s="99" t="s">
        <v>28</v>
      </c>
      <c r="G45" s="98">
        <v>425</v>
      </c>
      <c r="H45" s="105">
        <v>10.52</v>
      </c>
      <c r="I45" s="97">
        <v>4471</v>
      </c>
      <c r="J45" s="72" t="s">
        <v>13</v>
      </c>
      <c r="K45" s="38" t="s">
        <v>94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42978</v>
      </c>
      <c r="E46" s="99" t="s">
        <v>135</v>
      </c>
      <c r="F46" s="99" t="s">
        <v>28</v>
      </c>
      <c r="G46" s="98">
        <v>394</v>
      </c>
      <c r="H46" s="105">
        <v>10.52</v>
      </c>
      <c r="I46" s="97">
        <v>4144.88</v>
      </c>
      <c r="J46" s="72" t="s">
        <v>13</v>
      </c>
      <c r="K46" s="38" t="s">
        <v>95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42978</v>
      </c>
      <c r="E47" s="99" t="s">
        <v>135</v>
      </c>
      <c r="F47" s="99" t="s">
        <v>28</v>
      </c>
      <c r="G47" s="98">
        <v>581</v>
      </c>
      <c r="H47" s="105">
        <v>10.52</v>
      </c>
      <c r="I47" s="97">
        <v>6112.12</v>
      </c>
      <c r="J47" s="72" t="s">
        <v>13</v>
      </c>
      <c r="K47" s="38" t="s">
        <v>96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42978</v>
      </c>
      <c r="E48" s="99" t="s">
        <v>136</v>
      </c>
      <c r="F48" s="99" t="s">
        <v>28</v>
      </c>
      <c r="G48" s="98">
        <v>298</v>
      </c>
      <c r="H48" s="105">
        <v>10.52</v>
      </c>
      <c r="I48" s="97">
        <v>3134.96</v>
      </c>
      <c r="J48" s="72" t="s">
        <v>13</v>
      </c>
      <c r="K48" s="38" t="s">
        <v>97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42978</v>
      </c>
      <c r="E49" s="99" t="s">
        <v>137</v>
      </c>
      <c r="F49" s="99" t="s">
        <v>28</v>
      </c>
      <c r="G49" s="98">
        <v>394</v>
      </c>
      <c r="H49" s="105">
        <v>10.52</v>
      </c>
      <c r="I49" s="97">
        <v>4144.88</v>
      </c>
      <c r="J49" s="72" t="s">
        <v>13</v>
      </c>
      <c r="K49" s="38" t="s">
        <v>98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42978</v>
      </c>
      <c r="E50" s="99" t="s">
        <v>137</v>
      </c>
      <c r="F50" s="99" t="s">
        <v>28</v>
      </c>
      <c r="G50" s="98">
        <v>411</v>
      </c>
      <c r="H50" s="105">
        <v>10.52</v>
      </c>
      <c r="I50" s="97">
        <v>4323.72</v>
      </c>
      <c r="J50" s="72" t="s">
        <v>13</v>
      </c>
      <c r="K50" s="38" t="s">
        <v>99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42978</v>
      </c>
      <c r="E51" s="99" t="s">
        <v>138</v>
      </c>
      <c r="F51" s="99" t="s">
        <v>28</v>
      </c>
      <c r="G51" s="98">
        <v>218</v>
      </c>
      <c r="H51" s="105">
        <v>10.52</v>
      </c>
      <c r="I51" s="97">
        <v>2293.36</v>
      </c>
      <c r="J51" s="72" t="s">
        <v>13</v>
      </c>
      <c r="K51" s="38" t="s">
        <v>100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42978</v>
      </c>
      <c r="E52" s="99" t="s">
        <v>139</v>
      </c>
      <c r="F52" s="99" t="s">
        <v>28</v>
      </c>
      <c r="G52" s="98">
        <v>80</v>
      </c>
      <c r="H52" s="105">
        <v>10.49</v>
      </c>
      <c r="I52" s="97">
        <v>839.2</v>
      </c>
      <c r="J52" s="72" t="s">
        <v>13</v>
      </c>
      <c r="K52" s="38" t="s">
        <v>101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42978</v>
      </c>
      <c r="E53" s="99" t="s">
        <v>140</v>
      </c>
      <c r="F53" s="99" t="s">
        <v>28</v>
      </c>
      <c r="G53" s="98">
        <v>331</v>
      </c>
      <c r="H53" s="105">
        <v>10.49</v>
      </c>
      <c r="I53" s="97">
        <v>3472.19</v>
      </c>
      <c r="J53" s="72" t="s">
        <v>13</v>
      </c>
      <c r="K53" s="38" t="s">
        <v>102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42978</v>
      </c>
      <c r="E54" s="99" t="s">
        <v>141</v>
      </c>
      <c r="F54" s="99" t="s">
        <v>28</v>
      </c>
      <c r="G54" s="98">
        <v>167</v>
      </c>
      <c r="H54" s="105">
        <v>10.49</v>
      </c>
      <c r="I54" s="97">
        <v>1751.83</v>
      </c>
      <c r="J54" s="72" t="s">
        <v>13</v>
      </c>
      <c r="K54" s="38" t="s">
        <v>103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42978</v>
      </c>
      <c r="E55" s="99" t="s">
        <v>142</v>
      </c>
      <c r="F55" s="99" t="s">
        <v>28</v>
      </c>
      <c r="G55" s="98">
        <v>136</v>
      </c>
      <c r="H55" s="105">
        <v>10.48</v>
      </c>
      <c r="I55" s="97">
        <v>1425.28</v>
      </c>
      <c r="J55" s="72" t="s">
        <v>13</v>
      </c>
      <c r="K55" s="38" t="s">
        <v>104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42978</v>
      </c>
      <c r="E56" s="99" t="s">
        <v>143</v>
      </c>
      <c r="F56" s="99" t="s">
        <v>28</v>
      </c>
      <c r="G56" s="98">
        <v>174</v>
      </c>
      <c r="H56" s="105">
        <v>10.51</v>
      </c>
      <c r="I56" s="97">
        <v>1828.74</v>
      </c>
      <c r="J56" s="72" t="s">
        <v>13</v>
      </c>
      <c r="K56" s="38" t="s">
        <v>105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42978</v>
      </c>
      <c r="E57" s="99" t="s">
        <v>144</v>
      </c>
      <c r="F57" s="99" t="s">
        <v>28</v>
      </c>
      <c r="G57" s="98">
        <v>153</v>
      </c>
      <c r="H57" s="105">
        <v>10.51</v>
      </c>
      <c r="I57" s="97">
        <v>1608.03</v>
      </c>
      <c r="J57" s="72" t="s">
        <v>13</v>
      </c>
      <c r="K57" s="38" t="s">
        <v>106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42978</v>
      </c>
      <c r="E58" s="99" t="s">
        <v>145</v>
      </c>
      <c r="F58" s="99" t="s">
        <v>28</v>
      </c>
      <c r="G58" s="98">
        <v>249</v>
      </c>
      <c r="H58" s="105">
        <v>10.51</v>
      </c>
      <c r="I58" s="97">
        <v>2616.9899999999998</v>
      </c>
      <c r="J58" s="72" t="s">
        <v>13</v>
      </c>
      <c r="K58" s="38" t="s">
        <v>107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42978</v>
      </c>
      <c r="E59" s="99" t="s">
        <v>146</v>
      </c>
      <c r="F59" s="99" t="s">
        <v>28</v>
      </c>
      <c r="G59" s="98">
        <v>152</v>
      </c>
      <c r="H59" s="105">
        <v>10.51</v>
      </c>
      <c r="I59" s="97">
        <v>1597.52</v>
      </c>
      <c r="J59" s="72" t="s">
        <v>13</v>
      </c>
      <c r="K59" s="38" t="s">
        <v>108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42979</v>
      </c>
      <c r="E60" s="99" t="s">
        <v>187</v>
      </c>
      <c r="F60" s="99" t="s">
        <v>28</v>
      </c>
      <c r="G60" s="98">
        <v>142</v>
      </c>
      <c r="H60" s="105">
        <v>10.46</v>
      </c>
      <c r="I60" s="97">
        <v>1485.3200000000002</v>
      </c>
      <c r="J60" s="72" t="s">
        <v>13</v>
      </c>
      <c r="K60" s="38" t="s">
        <v>147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42979</v>
      </c>
      <c r="E61" s="99" t="s">
        <v>188</v>
      </c>
      <c r="F61" s="99" t="s">
        <v>28</v>
      </c>
      <c r="G61" s="98">
        <v>169</v>
      </c>
      <c r="H61" s="105">
        <v>10.47</v>
      </c>
      <c r="I61" s="97">
        <v>1769.43</v>
      </c>
      <c r="J61" s="72" t="s">
        <v>13</v>
      </c>
      <c r="K61" s="38" t="s">
        <v>148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42979</v>
      </c>
      <c r="E62" s="99" t="s">
        <v>188</v>
      </c>
      <c r="F62" s="99" t="s">
        <v>28</v>
      </c>
      <c r="G62" s="98">
        <v>94</v>
      </c>
      <c r="H62" s="105">
        <v>10.47</v>
      </c>
      <c r="I62" s="97">
        <v>984.18000000000006</v>
      </c>
      <c r="J62" s="72" t="s">
        <v>13</v>
      </c>
      <c r="K62" s="38" t="s">
        <v>149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42979</v>
      </c>
      <c r="E63" s="99" t="s">
        <v>189</v>
      </c>
      <c r="F63" s="99" t="s">
        <v>28</v>
      </c>
      <c r="G63" s="98">
        <v>195</v>
      </c>
      <c r="H63" s="105">
        <v>10.48</v>
      </c>
      <c r="I63" s="97">
        <v>2043.6000000000001</v>
      </c>
      <c r="J63" s="72" t="s">
        <v>13</v>
      </c>
      <c r="K63" s="38" t="s">
        <v>150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42979</v>
      </c>
      <c r="E64" s="99" t="s">
        <v>190</v>
      </c>
      <c r="F64" s="99" t="s">
        <v>28</v>
      </c>
      <c r="G64" s="98">
        <v>161</v>
      </c>
      <c r="H64" s="105">
        <v>10.44</v>
      </c>
      <c r="I64" s="97">
        <v>1680.84</v>
      </c>
      <c r="J64" s="72" t="s">
        <v>13</v>
      </c>
      <c r="K64" s="38" t="s">
        <v>151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42979</v>
      </c>
      <c r="E65" s="99" t="s">
        <v>190</v>
      </c>
      <c r="F65" s="99" t="s">
        <v>28</v>
      </c>
      <c r="G65" s="98">
        <v>175</v>
      </c>
      <c r="H65" s="105">
        <v>10.44</v>
      </c>
      <c r="I65" s="97">
        <v>1827</v>
      </c>
      <c r="J65" s="72" t="s">
        <v>13</v>
      </c>
      <c r="K65" s="38" t="s">
        <v>152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42979</v>
      </c>
      <c r="E66" s="99" t="s">
        <v>191</v>
      </c>
      <c r="F66" s="99" t="s">
        <v>28</v>
      </c>
      <c r="G66" s="98">
        <v>4900</v>
      </c>
      <c r="H66" s="105">
        <v>10.44</v>
      </c>
      <c r="I66" s="97">
        <v>51156</v>
      </c>
      <c r="J66" s="72" t="s">
        <v>13</v>
      </c>
      <c r="K66" s="38" t="s">
        <v>153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42979</v>
      </c>
      <c r="E67" s="99" t="s">
        <v>192</v>
      </c>
      <c r="F67" s="99" t="s">
        <v>28</v>
      </c>
      <c r="G67" s="98">
        <v>5100</v>
      </c>
      <c r="H67" s="105">
        <v>10.44</v>
      </c>
      <c r="I67" s="97">
        <v>53244</v>
      </c>
      <c r="J67" s="72" t="s">
        <v>13</v>
      </c>
      <c r="K67" s="38" t="s">
        <v>154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42979</v>
      </c>
      <c r="E68" s="99" t="s">
        <v>192</v>
      </c>
      <c r="F68" s="99" t="s">
        <v>28</v>
      </c>
      <c r="G68" s="98">
        <v>836</v>
      </c>
      <c r="H68" s="105">
        <v>10.44</v>
      </c>
      <c r="I68" s="97">
        <v>8727.84</v>
      </c>
      <c r="J68" s="72" t="s">
        <v>13</v>
      </c>
      <c r="K68" s="38" t="s">
        <v>155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42979</v>
      </c>
      <c r="E69" s="99" t="s">
        <v>193</v>
      </c>
      <c r="F69" s="99" t="s">
        <v>28</v>
      </c>
      <c r="G69" s="98">
        <v>796</v>
      </c>
      <c r="H69" s="105">
        <v>10.43</v>
      </c>
      <c r="I69" s="97">
        <v>8302.2800000000007</v>
      </c>
      <c r="J69" s="72" t="s">
        <v>13</v>
      </c>
      <c r="K69" s="38" t="s">
        <v>156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42979</v>
      </c>
      <c r="E70" s="99" t="s">
        <v>194</v>
      </c>
      <c r="F70" s="99" t="s">
        <v>28</v>
      </c>
      <c r="G70" s="98">
        <v>743</v>
      </c>
      <c r="H70" s="105">
        <v>10.43</v>
      </c>
      <c r="I70" s="97">
        <v>7749.49</v>
      </c>
      <c r="J70" s="72" t="s">
        <v>13</v>
      </c>
      <c r="K70" s="38" t="s">
        <v>157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42979</v>
      </c>
      <c r="E71" s="99" t="s">
        <v>194</v>
      </c>
      <c r="F71" s="99" t="s">
        <v>28</v>
      </c>
      <c r="G71" s="98">
        <v>46</v>
      </c>
      <c r="H71" s="105">
        <v>10.43</v>
      </c>
      <c r="I71" s="97">
        <v>479.78</v>
      </c>
      <c r="J71" s="72" t="s">
        <v>13</v>
      </c>
      <c r="K71" s="38" t="s">
        <v>158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42979</v>
      </c>
      <c r="E72" s="99" t="s">
        <v>195</v>
      </c>
      <c r="F72" s="99" t="s">
        <v>28</v>
      </c>
      <c r="G72" s="98">
        <v>701</v>
      </c>
      <c r="H72" s="105">
        <v>10.43</v>
      </c>
      <c r="I72" s="97">
        <v>7311.4299999999994</v>
      </c>
      <c r="J72" s="72" t="s">
        <v>13</v>
      </c>
      <c r="K72" s="38" t="s">
        <v>159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42979</v>
      </c>
      <c r="E73" s="99" t="s">
        <v>195</v>
      </c>
      <c r="F73" s="99" t="s">
        <v>28</v>
      </c>
      <c r="G73" s="98">
        <v>203</v>
      </c>
      <c r="H73" s="105">
        <v>10.43</v>
      </c>
      <c r="I73" s="97">
        <v>2117.29</v>
      </c>
      <c r="J73" s="72" t="s">
        <v>13</v>
      </c>
      <c r="K73" s="38" t="s">
        <v>160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42979</v>
      </c>
      <c r="E74" s="99" t="s">
        <v>195</v>
      </c>
      <c r="F74" s="99" t="s">
        <v>28</v>
      </c>
      <c r="G74" s="98">
        <v>13</v>
      </c>
      <c r="H74" s="105">
        <v>10.43</v>
      </c>
      <c r="I74" s="97">
        <v>135.59</v>
      </c>
      <c r="J74" s="72" t="s">
        <v>13</v>
      </c>
      <c r="K74" s="38" t="s">
        <v>161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42979</v>
      </c>
      <c r="E75" s="99" t="s">
        <v>196</v>
      </c>
      <c r="F75" s="99" t="s">
        <v>28</v>
      </c>
      <c r="G75" s="98">
        <v>401</v>
      </c>
      <c r="H75" s="105">
        <v>10.43</v>
      </c>
      <c r="I75" s="97">
        <v>4182.43</v>
      </c>
      <c r="J75" s="72" t="s">
        <v>13</v>
      </c>
      <c r="K75" s="38" t="s">
        <v>162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42979</v>
      </c>
      <c r="E76" s="99" t="s">
        <v>197</v>
      </c>
      <c r="F76" s="99" t="s">
        <v>28</v>
      </c>
      <c r="G76" s="98">
        <v>401</v>
      </c>
      <c r="H76" s="105">
        <v>10.43</v>
      </c>
      <c r="I76" s="97">
        <v>4182.43</v>
      </c>
      <c r="J76" s="72" t="s">
        <v>13</v>
      </c>
      <c r="K76" s="38" t="s">
        <v>163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42979</v>
      </c>
      <c r="E77" s="99" t="s">
        <v>198</v>
      </c>
      <c r="F77" s="99" t="s">
        <v>28</v>
      </c>
      <c r="G77" s="98">
        <v>206</v>
      </c>
      <c r="H77" s="105">
        <v>10.42</v>
      </c>
      <c r="I77" s="97">
        <v>2146.52</v>
      </c>
      <c r="J77" s="72" t="s">
        <v>13</v>
      </c>
      <c r="K77" s="38" t="s">
        <v>164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42979</v>
      </c>
      <c r="E78" s="99" t="s">
        <v>199</v>
      </c>
      <c r="F78" s="99" t="s">
        <v>28</v>
      </c>
      <c r="G78" s="98">
        <v>283</v>
      </c>
      <c r="H78" s="105">
        <v>10.41</v>
      </c>
      <c r="I78" s="97">
        <v>2946.03</v>
      </c>
      <c r="J78" s="72" t="s">
        <v>13</v>
      </c>
      <c r="K78" s="38" t="s">
        <v>165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42979</v>
      </c>
      <c r="E79" s="99" t="s">
        <v>200</v>
      </c>
      <c r="F79" s="99" t="s">
        <v>28</v>
      </c>
      <c r="G79" s="98">
        <v>246</v>
      </c>
      <c r="H79" s="105">
        <v>10.41</v>
      </c>
      <c r="I79" s="97">
        <v>2560.86</v>
      </c>
      <c r="J79" s="72" t="s">
        <v>13</v>
      </c>
      <c r="K79" s="38" t="s">
        <v>166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42979</v>
      </c>
      <c r="E80" s="99" t="s">
        <v>201</v>
      </c>
      <c r="F80" s="99" t="s">
        <v>28</v>
      </c>
      <c r="G80" s="98">
        <v>173</v>
      </c>
      <c r="H80" s="105">
        <v>10.41</v>
      </c>
      <c r="I80" s="97">
        <v>1800.93</v>
      </c>
      <c r="J80" s="72" t="s">
        <v>13</v>
      </c>
      <c r="K80" s="38" t="s">
        <v>167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42979</v>
      </c>
      <c r="E81" s="99" t="s">
        <v>202</v>
      </c>
      <c r="F81" s="99" t="s">
        <v>28</v>
      </c>
      <c r="G81" s="98">
        <v>67</v>
      </c>
      <c r="H81" s="105">
        <v>10.39</v>
      </c>
      <c r="I81" s="97">
        <v>696.13</v>
      </c>
      <c r="J81" s="72" t="s">
        <v>13</v>
      </c>
      <c r="K81" s="38" t="s">
        <v>168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42979</v>
      </c>
      <c r="E82" s="99" t="s">
        <v>202</v>
      </c>
      <c r="F82" s="99" t="s">
        <v>28</v>
      </c>
      <c r="G82" s="98">
        <v>472</v>
      </c>
      <c r="H82" s="105">
        <v>10.39</v>
      </c>
      <c r="I82" s="97">
        <v>4904.08</v>
      </c>
      <c r="J82" s="72" t="s">
        <v>13</v>
      </c>
      <c r="K82" s="38" t="s">
        <v>169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42979</v>
      </c>
      <c r="E83" s="99" t="s">
        <v>203</v>
      </c>
      <c r="F83" s="99" t="s">
        <v>28</v>
      </c>
      <c r="G83" s="98">
        <v>390</v>
      </c>
      <c r="H83" s="105">
        <v>10.41</v>
      </c>
      <c r="I83" s="97">
        <v>4059.9</v>
      </c>
      <c r="J83" s="72" t="s">
        <v>13</v>
      </c>
      <c r="K83" s="38" t="s">
        <v>170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42979</v>
      </c>
      <c r="E84" s="99" t="s">
        <v>203</v>
      </c>
      <c r="F84" s="99" t="s">
        <v>28</v>
      </c>
      <c r="G84" s="98">
        <v>390</v>
      </c>
      <c r="H84" s="105">
        <v>10.41</v>
      </c>
      <c r="I84" s="97">
        <v>4059.9</v>
      </c>
      <c r="J84" s="72" t="s">
        <v>13</v>
      </c>
      <c r="K84" s="38" t="s">
        <v>171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42979</v>
      </c>
      <c r="E85" s="99" t="s">
        <v>204</v>
      </c>
      <c r="F85" s="99" t="s">
        <v>28</v>
      </c>
      <c r="G85" s="98">
        <v>239</v>
      </c>
      <c r="H85" s="105">
        <v>10.41</v>
      </c>
      <c r="I85" s="97">
        <v>2487.9900000000002</v>
      </c>
      <c r="J85" s="72" t="s">
        <v>13</v>
      </c>
      <c r="K85" s="38" t="s">
        <v>172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42979</v>
      </c>
      <c r="E86" s="99" t="s">
        <v>205</v>
      </c>
      <c r="F86" s="99" t="s">
        <v>28</v>
      </c>
      <c r="G86" s="98">
        <v>5000</v>
      </c>
      <c r="H86" s="105">
        <v>10.4</v>
      </c>
      <c r="I86" s="97">
        <v>52000</v>
      </c>
      <c r="J86" s="72" t="s">
        <v>13</v>
      </c>
      <c r="K86" s="38" t="s">
        <v>174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42979</v>
      </c>
      <c r="E87" s="99" t="s">
        <v>206</v>
      </c>
      <c r="F87" s="99" t="s">
        <v>28</v>
      </c>
      <c r="G87" s="98">
        <v>1287</v>
      </c>
      <c r="H87" s="105">
        <v>10.39</v>
      </c>
      <c r="I87" s="97">
        <v>13371.93</v>
      </c>
      <c r="J87" s="72" t="s">
        <v>13</v>
      </c>
      <c r="K87" s="38" t="s">
        <v>175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42979</v>
      </c>
      <c r="E88" s="99" t="s">
        <v>206</v>
      </c>
      <c r="F88" s="99" t="s">
        <v>28</v>
      </c>
      <c r="G88" s="98">
        <v>213</v>
      </c>
      <c r="H88" s="105">
        <v>10.4</v>
      </c>
      <c r="I88" s="97">
        <v>2215.2000000000003</v>
      </c>
      <c r="J88" s="72" t="s">
        <v>13</v>
      </c>
      <c r="K88" s="38" t="s">
        <v>176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42979</v>
      </c>
      <c r="E89" s="99" t="s">
        <v>207</v>
      </c>
      <c r="F89" s="99" t="s">
        <v>28</v>
      </c>
      <c r="G89" s="98">
        <v>429</v>
      </c>
      <c r="H89" s="105">
        <v>10.4</v>
      </c>
      <c r="I89" s="97">
        <v>4461.6000000000004</v>
      </c>
      <c r="J89" s="72" t="s">
        <v>13</v>
      </c>
      <c r="K89" s="38" t="s">
        <v>177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42979</v>
      </c>
      <c r="E90" s="99" t="s">
        <v>207</v>
      </c>
      <c r="F90" s="99" t="s">
        <v>28</v>
      </c>
      <c r="G90" s="98">
        <v>16</v>
      </c>
      <c r="H90" s="105">
        <v>10.4</v>
      </c>
      <c r="I90" s="97">
        <v>166.4</v>
      </c>
      <c r="J90" s="72" t="s">
        <v>13</v>
      </c>
      <c r="K90" s="38" t="s">
        <v>178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42979</v>
      </c>
      <c r="E91" s="99" t="s">
        <v>208</v>
      </c>
      <c r="F91" s="99" t="s">
        <v>28</v>
      </c>
      <c r="G91" s="98">
        <v>235</v>
      </c>
      <c r="H91" s="105">
        <v>10.4</v>
      </c>
      <c r="I91" s="97">
        <v>2444</v>
      </c>
      <c r="J91" s="72" t="s">
        <v>13</v>
      </c>
      <c r="K91" s="38" t="s">
        <v>179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42979</v>
      </c>
      <c r="E92" s="99" t="s">
        <v>209</v>
      </c>
      <c r="F92" s="99" t="s">
        <v>28</v>
      </c>
      <c r="G92" s="98">
        <v>213</v>
      </c>
      <c r="H92" s="105">
        <v>10.41</v>
      </c>
      <c r="I92" s="97">
        <v>2217.33</v>
      </c>
      <c r="J92" s="72" t="s">
        <v>13</v>
      </c>
      <c r="K92" s="38" t="s">
        <v>180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42979</v>
      </c>
      <c r="E93" s="99" t="s">
        <v>210</v>
      </c>
      <c r="F93" s="99" t="s">
        <v>28</v>
      </c>
      <c r="G93" s="98">
        <v>316</v>
      </c>
      <c r="H93" s="105">
        <v>10.41</v>
      </c>
      <c r="I93" s="97">
        <v>3289.56</v>
      </c>
      <c r="J93" s="72" t="s">
        <v>13</v>
      </c>
      <c r="K93" s="38" t="s">
        <v>181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42979</v>
      </c>
      <c r="E94" s="99" t="s">
        <v>210</v>
      </c>
      <c r="F94" s="99" t="s">
        <v>28</v>
      </c>
      <c r="G94" s="98">
        <v>316</v>
      </c>
      <c r="H94" s="105">
        <v>10.41</v>
      </c>
      <c r="I94" s="97">
        <v>3289.56</v>
      </c>
      <c r="J94" s="72" t="s">
        <v>13</v>
      </c>
      <c r="K94" s="38" t="s">
        <v>182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42979</v>
      </c>
      <c r="E95" s="99" t="s">
        <v>211</v>
      </c>
      <c r="F95" s="99" t="s">
        <v>28</v>
      </c>
      <c r="G95" s="98">
        <v>165</v>
      </c>
      <c r="H95" s="105">
        <v>10.41</v>
      </c>
      <c r="I95" s="97">
        <v>1717.65</v>
      </c>
      <c r="J95" s="72" t="s">
        <v>13</v>
      </c>
      <c r="K95" s="38" t="s">
        <v>183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42979</v>
      </c>
      <c r="E96" s="99" t="s">
        <v>212</v>
      </c>
      <c r="F96" s="99" t="s">
        <v>28</v>
      </c>
      <c r="G96" s="98">
        <v>5000</v>
      </c>
      <c r="H96" s="105">
        <v>10.41</v>
      </c>
      <c r="I96" s="97">
        <v>52050</v>
      </c>
      <c r="J96" s="72" t="s">
        <v>13</v>
      </c>
      <c r="K96" s="38" t="s">
        <v>184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42979</v>
      </c>
      <c r="E97" s="99" t="s">
        <v>213</v>
      </c>
      <c r="F97" s="99" t="s">
        <v>28</v>
      </c>
      <c r="G97" s="98">
        <v>134</v>
      </c>
      <c r="H97" s="105">
        <v>10.42</v>
      </c>
      <c r="I97" s="97">
        <v>1396.28</v>
      </c>
      <c r="J97" s="72" t="s">
        <v>13</v>
      </c>
      <c r="K97" s="38" t="s">
        <v>185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42979</v>
      </c>
      <c r="E98" s="99" t="s">
        <v>214</v>
      </c>
      <c r="F98" s="99" t="s">
        <v>28</v>
      </c>
      <c r="G98" s="98">
        <v>512</v>
      </c>
      <c r="H98" s="105">
        <v>10.42</v>
      </c>
      <c r="I98" s="97">
        <v>5335.04</v>
      </c>
      <c r="J98" s="72" t="s">
        <v>13</v>
      </c>
      <c r="K98" s="38" t="s">
        <v>186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42982</v>
      </c>
      <c r="E99" s="99" t="s">
        <v>229</v>
      </c>
      <c r="F99" s="99" t="s">
        <v>28</v>
      </c>
      <c r="G99" s="98">
        <v>158</v>
      </c>
      <c r="H99" s="105">
        <v>10.51</v>
      </c>
      <c r="I99" s="97">
        <v>1660.58</v>
      </c>
      <c r="J99" s="72" t="s">
        <v>13</v>
      </c>
      <c r="K99" s="38" t="s">
        <v>215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42982</v>
      </c>
      <c r="E100" s="99" t="s">
        <v>230</v>
      </c>
      <c r="F100" s="99" t="s">
        <v>28</v>
      </c>
      <c r="G100" s="98">
        <v>160</v>
      </c>
      <c r="H100" s="105">
        <v>10.51</v>
      </c>
      <c r="I100" s="97">
        <v>1681.6</v>
      </c>
      <c r="J100" s="72" t="s">
        <v>13</v>
      </c>
      <c r="K100" s="38" t="s">
        <v>216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42982</v>
      </c>
      <c r="E101" s="99" t="s">
        <v>231</v>
      </c>
      <c r="F101" s="99" t="s">
        <v>28</v>
      </c>
      <c r="G101" s="98">
        <v>165</v>
      </c>
      <c r="H101" s="105">
        <v>10.51</v>
      </c>
      <c r="I101" s="97">
        <v>1734.1499999999999</v>
      </c>
      <c r="J101" s="72" t="s">
        <v>13</v>
      </c>
      <c r="K101" s="38" t="s">
        <v>217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42982</v>
      </c>
      <c r="E102" s="99" t="s">
        <v>232</v>
      </c>
      <c r="F102" s="99" t="s">
        <v>28</v>
      </c>
      <c r="G102" s="98">
        <v>211</v>
      </c>
      <c r="H102" s="105">
        <v>10.51</v>
      </c>
      <c r="I102" s="97">
        <v>2217.61</v>
      </c>
      <c r="J102" s="72" t="s">
        <v>13</v>
      </c>
      <c r="K102" s="38" t="s">
        <v>218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42982</v>
      </c>
      <c r="E103" s="99" t="s">
        <v>232</v>
      </c>
      <c r="F103" s="99" t="s">
        <v>28</v>
      </c>
      <c r="G103" s="98">
        <v>194</v>
      </c>
      <c r="H103" s="105">
        <v>10.51</v>
      </c>
      <c r="I103" s="97">
        <v>2038.94</v>
      </c>
      <c r="J103" s="72" t="s">
        <v>13</v>
      </c>
      <c r="K103" s="38" t="s">
        <v>219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42982</v>
      </c>
      <c r="E104" s="99" t="s">
        <v>233</v>
      </c>
      <c r="F104" s="99" t="s">
        <v>28</v>
      </c>
      <c r="G104" s="98">
        <v>5000</v>
      </c>
      <c r="H104" s="105">
        <v>10.49</v>
      </c>
      <c r="I104" s="97">
        <v>52450</v>
      </c>
      <c r="J104" s="72" t="s">
        <v>13</v>
      </c>
      <c r="K104" s="38" t="s">
        <v>220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42982</v>
      </c>
      <c r="E105" s="99" t="s">
        <v>234</v>
      </c>
      <c r="F105" s="99" t="s">
        <v>28</v>
      </c>
      <c r="G105" s="98">
        <v>408</v>
      </c>
      <c r="H105" s="105">
        <v>10.49</v>
      </c>
      <c r="I105" s="97">
        <v>4279.92</v>
      </c>
      <c r="J105" s="72" t="s">
        <v>13</v>
      </c>
      <c r="K105" s="38" t="s">
        <v>221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42982</v>
      </c>
      <c r="E106" s="99" t="s">
        <v>234</v>
      </c>
      <c r="F106" s="99" t="s">
        <v>28</v>
      </c>
      <c r="G106" s="98">
        <v>408</v>
      </c>
      <c r="H106" s="105">
        <v>10.49</v>
      </c>
      <c r="I106" s="97">
        <v>4279.92</v>
      </c>
      <c r="J106" s="72" t="s">
        <v>13</v>
      </c>
      <c r="K106" s="38" t="s">
        <v>222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42982</v>
      </c>
      <c r="E107" s="99" t="s">
        <v>235</v>
      </c>
      <c r="F107" s="99" t="s">
        <v>28</v>
      </c>
      <c r="G107" s="98">
        <v>452</v>
      </c>
      <c r="H107" s="105">
        <v>10.47</v>
      </c>
      <c r="I107" s="97">
        <v>4732.4400000000005</v>
      </c>
      <c r="J107" s="72" t="s">
        <v>13</v>
      </c>
      <c r="K107" s="38" t="s">
        <v>223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42982</v>
      </c>
      <c r="E108" s="99" t="s">
        <v>236</v>
      </c>
      <c r="F108" s="99" t="s">
        <v>28</v>
      </c>
      <c r="G108" s="98">
        <v>3580</v>
      </c>
      <c r="H108" s="105">
        <v>10.47</v>
      </c>
      <c r="I108" s="97">
        <v>37482.600000000006</v>
      </c>
      <c r="J108" s="72" t="s">
        <v>13</v>
      </c>
      <c r="K108" s="38" t="s">
        <v>224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42982</v>
      </c>
      <c r="E109" s="99" t="s">
        <v>237</v>
      </c>
      <c r="F109" s="99" t="s">
        <v>28</v>
      </c>
      <c r="G109" s="98">
        <v>333</v>
      </c>
      <c r="H109" s="105">
        <v>10.47</v>
      </c>
      <c r="I109" s="97">
        <v>3486.51</v>
      </c>
      <c r="J109" s="72" t="s">
        <v>13</v>
      </c>
      <c r="K109" s="38" t="s">
        <v>225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42982</v>
      </c>
      <c r="E110" s="99" t="s">
        <v>238</v>
      </c>
      <c r="F110" s="99" t="s">
        <v>28</v>
      </c>
      <c r="G110" s="98">
        <v>152</v>
      </c>
      <c r="H110" s="105">
        <v>10.47</v>
      </c>
      <c r="I110" s="97">
        <v>1591.44</v>
      </c>
      <c r="J110" s="72" t="s">
        <v>13</v>
      </c>
      <c r="K110" s="38" t="s">
        <v>226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42982</v>
      </c>
      <c r="E111" s="99" t="s">
        <v>239</v>
      </c>
      <c r="F111" s="99" t="s">
        <v>28</v>
      </c>
      <c r="G111" s="98">
        <v>9</v>
      </c>
      <c r="H111" s="105">
        <v>10.44</v>
      </c>
      <c r="I111" s="97">
        <v>93.96</v>
      </c>
      <c r="J111" s="72" t="s">
        <v>13</v>
      </c>
      <c r="K111" s="38" t="s">
        <v>227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42982</v>
      </c>
      <c r="E112" s="99" t="s">
        <v>239</v>
      </c>
      <c r="F112" s="99" t="s">
        <v>28</v>
      </c>
      <c r="G112" s="98">
        <v>212</v>
      </c>
      <c r="H112" s="105">
        <v>10.44</v>
      </c>
      <c r="I112" s="97">
        <v>2213.2799999999997</v>
      </c>
      <c r="J112" s="72" t="s">
        <v>13</v>
      </c>
      <c r="K112" s="38" t="s">
        <v>228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42983</v>
      </c>
      <c r="E113" s="99" t="s">
        <v>276</v>
      </c>
      <c r="F113" s="99" t="s">
        <v>28</v>
      </c>
      <c r="G113" s="98">
        <v>168</v>
      </c>
      <c r="H113" s="105">
        <v>10.41</v>
      </c>
      <c r="I113" s="97">
        <v>1748.88</v>
      </c>
      <c r="J113" s="72" t="s">
        <v>13</v>
      </c>
      <c r="K113" s="38" t="s">
        <v>240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42983</v>
      </c>
      <c r="E114" s="99" t="s">
        <v>277</v>
      </c>
      <c r="F114" s="99" t="s">
        <v>28</v>
      </c>
      <c r="G114" s="98">
        <v>243</v>
      </c>
      <c r="H114" s="105">
        <v>10.39</v>
      </c>
      <c r="I114" s="97">
        <v>2524.77</v>
      </c>
      <c r="J114" s="72" t="s">
        <v>13</v>
      </c>
      <c r="K114" s="38" t="s">
        <v>241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42983</v>
      </c>
      <c r="E115" s="99" t="s">
        <v>278</v>
      </c>
      <c r="F115" s="99" t="s">
        <v>28</v>
      </c>
      <c r="G115" s="98">
        <v>165</v>
      </c>
      <c r="H115" s="105">
        <v>10.39</v>
      </c>
      <c r="I115" s="97">
        <v>1714.3500000000001</v>
      </c>
      <c r="J115" s="72" t="s">
        <v>13</v>
      </c>
      <c r="K115" s="38" t="s">
        <v>242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42983</v>
      </c>
      <c r="E116" s="99" t="s">
        <v>279</v>
      </c>
      <c r="F116" s="99" t="s">
        <v>28</v>
      </c>
      <c r="G116" s="98">
        <v>232</v>
      </c>
      <c r="H116" s="105">
        <v>10.38</v>
      </c>
      <c r="I116" s="97">
        <v>2408.1600000000003</v>
      </c>
      <c r="J116" s="72" t="s">
        <v>13</v>
      </c>
      <c r="K116" s="38" t="s">
        <v>243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42983</v>
      </c>
      <c r="E117" s="99" t="s">
        <v>279</v>
      </c>
      <c r="F117" s="99" t="s">
        <v>28</v>
      </c>
      <c r="G117" s="98">
        <v>590</v>
      </c>
      <c r="H117" s="105">
        <v>10.38</v>
      </c>
      <c r="I117" s="97">
        <v>6124.2000000000007</v>
      </c>
      <c r="J117" s="72" t="s">
        <v>13</v>
      </c>
      <c r="K117" s="38" t="s">
        <v>244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42983</v>
      </c>
      <c r="E118" s="99" t="s">
        <v>279</v>
      </c>
      <c r="F118" s="99" t="s">
        <v>28</v>
      </c>
      <c r="G118" s="98">
        <v>822</v>
      </c>
      <c r="H118" s="105">
        <v>10.38</v>
      </c>
      <c r="I118" s="97">
        <v>8532.36</v>
      </c>
      <c r="J118" s="72" t="s">
        <v>13</v>
      </c>
      <c r="K118" s="38" t="s">
        <v>245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42983</v>
      </c>
      <c r="E119" s="99" t="s">
        <v>280</v>
      </c>
      <c r="F119" s="99" t="s">
        <v>28</v>
      </c>
      <c r="G119" s="98">
        <v>256</v>
      </c>
      <c r="H119" s="105">
        <v>10.38</v>
      </c>
      <c r="I119" s="97">
        <v>2657.28</v>
      </c>
      <c r="J119" s="72" t="s">
        <v>13</v>
      </c>
      <c r="K119" s="38" t="s">
        <v>246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42983</v>
      </c>
      <c r="E120" s="99" t="s">
        <v>281</v>
      </c>
      <c r="F120" s="99" t="s">
        <v>28</v>
      </c>
      <c r="G120" s="98">
        <v>179</v>
      </c>
      <c r="H120" s="105">
        <v>10.37</v>
      </c>
      <c r="I120" s="97">
        <v>1856.2299999999998</v>
      </c>
      <c r="J120" s="72" t="s">
        <v>13</v>
      </c>
      <c r="K120" s="38" t="s">
        <v>247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42983</v>
      </c>
      <c r="E121" s="99" t="s">
        <v>282</v>
      </c>
      <c r="F121" s="99" t="s">
        <v>28</v>
      </c>
      <c r="G121" s="98">
        <v>164</v>
      </c>
      <c r="H121" s="105">
        <v>10.36</v>
      </c>
      <c r="I121" s="97">
        <v>1699.04</v>
      </c>
      <c r="J121" s="72" t="s">
        <v>13</v>
      </c>
      <c r="K121" s="38" t="s">
        <v>248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42983</v>
      </c>
      <c r="E122" s="99" t="s">
        <v>283</v>
      </c>
      <c r="F122" s="99" t="s">
        <v>28</v>
      </c>
      <c r="G122" s="98">
        <v>301</v>
      </c>
      <c r="H122" s="105">
        <v>10.36</v>
      </c>
      <c r="I122" s="97">
        <v>3118.3599999999997</v>
      </c>
      <c r="J122" s="72" t="s">
        <v>13</v>
      </c>
      <c r="K122" s="38" t="s">
        <v>249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42983</v>
      </c>
      <c r="E123" s="99" t="s">
        <v>283</v>
      </c>
      <c r="F123" s="99" t="s">
        <v>28</v>
      </c>
      <c r="G123" s="98">
        <v>301</v>
      </c>
      <c r="H123" s="105">
        <v>10.36</v>
      </c>
      <c r="I123" s="97">
        <v>3118.3599999999997</v>
      </c>
      <c r="J123" s="72" t="s">
        <v>13</v>
      </c>
      <c r="K123" s="38" t="s">
        <v>250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42983</v>
      </c>
      <c r="E124" s="99" t="s">
        <v>284</v>
      </c>
      <c r="F124" s="99" t="s">
        <v>28</v>
      </c>
      <c r="G124" s="98">
        <v>1</v>
      </c>
      <c r="H124" s="105">
        <v>10.35</v>
      </c>
      <c r="I124" s="97">
        <v>10.35</v>
      </c>
      <c r="J124" s="72" t="s">
        <v>13</v>
      </c>
      <c r="K124" s="38" t="s">
        <v>251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42983</v>
      </c>
      <c r="E125" s="99" t="s">
        <v>285</v>
      </c>
      <c r="F125" s="99" t="s">
        <v>28</v>
      </c>
      <c r="G125" s="98">
        <v>2000</v>
      </c>
      <c r="H125" s="105">
        <v>10.35</v>
      </c>
      <c r="I125" s="97">
        <v>20700</v>
      </c>
      <c r="J125" s="72" t="s">
        <v>13</v>
      </c>
      <c r="K125" s="38" t="s">
        <v>252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42983</v>
      </c>
      <c r="E126" s="99" t="s">
        <v>286</v>
      </c>
      <c r="F126" s="99" t="s">
        <v>28</v>
      </c>
      <c r="G126" s="98">
        <v>426</v>
      </c>
      <c r="H126" s="105">
        <v>10.35</v>
      </c>
      <c r="I126" s="97">
        <v>4409.0999999999995</v>
      </c>
      <c r="J126" s="72" t="s">
        <v>13</v>
      </c>
      <c r="K126" s="38" t="s">
        <v>253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42983</v>
      </c>
      <c r="E127" s="99" t="s">
        <v>287</v>
      </c>
      <c r="F127" s="99" t="s">
        <v>28</v>
      </c>
      <c r="G127" s="98">
        <v>2574</v>
      </c>
      <c r="H127" s="105">
        <v>10.35</v>
      </c>
      <c r="I127" s="97">
        <v>26640.899999999998</v>
      </c>
      <c r="J127" s="72" t="s">
        <v>13</v>
      </c>
      <c r="K127" s="38" t="s">
        <v>254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42983</v>
      </c>
      <c r="E128" s="99" t="s">
        <v>288</v>
      </c>
      <c r="F128" s="99" t="s">
        <v>28</v>
      </c>
      <c r="G128" s="98">
        <v>849</v>
      </c>
      <c r="H128" s="105">
        <v>10.34</v>
      </c>
      <c r="I128" s="97">
        <v>8778.66</v>
      </c>
      <c r="J128" s="72" t="s">
        <v>13</v>
      </c>
      <c r="K128" s="38" t="s">
        <v>255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42983</v>
      </c>
      <c r="E129" s="99" t="s">
        <v>288</v>
      </c>
      <c r="F129" s="99" t="s">
        <v>28</v>
      </c>
      <c r="G129" s="98">
        <v>624</v>
      </c>
      <c r="H129" s="105">
        <v>10.34</v>
      </c>
      <c r="I129" s="97">
        <v>6452.16</v>
      </c>
      <c r="J129" s="72" t="s">
        <v>13</v>
      </c>
      <c r="K129" s="38" t="s">
        <v>256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42983</v>
      </c>
      <c r="E130" s="99" t="s">
        <v>288</v>
      </c>
      <c r="F130" s="99" t="s">
        <v>28</v>
      </c>
      <c r="G130" s="98">
        <v>80</v>
      </c>
      <c r="H130" s="105">
        <v>10.34</v>
      </c>
      <c r="I130" s="97">
        <v>827.2</v>
      </c>
      <c r="J130" s="72" t="s">
        <v>13</v>
      </c>
      <c r="K130" s="38" t="s">
        <v>257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42983</v>
      </c>
      <c r="E131" s="99" t="s">
        <v>288</v>
      </c>
      <c r="F131" s="99" t="s">
        <v>28</v>
      </c>
      <c r="G131" s="98">
        <v>145</v>
      </c>
      <c r="H131" s="105">
        <v>10.34</v>
      </c>
      <c r="I131" s="97">
        <v>1499.3</v>
      </c>
      <c r="J131" s="72" t="s">
        <v>13</v>
      </c>
      <c r="K131" s="38" t="s">
        <v>258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42983</v>
      </c>
      <c r="E132" s="99" t="s">
        <v>289</v>
      </c>
      <c r="F132" s="99" t="s">
        <v>28</v>
      </c>
      <c r="G132" s="98">
        <v>418</v>
      </c>
      <c r="H132" s="105">
        <v>10.34</v>
      </c>
      <c r="I132" s="97">
        <v>4322.12</v>
      </c>
      <c r="J132" s="72" t="s">
        <v>13</v>
      </c>
      <c r="K132" s="38" t="s">
        <v>259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42983</v>
      </c>
      <c r="E133" s="99" t="s">
        <v>290</v>
      </c>
      <c r="F133" s="99" t="s">
        <v>28</v>
      </c>
      <c r="G133" s="98">
        <v>1068</v>
      </c>
      <c r="H133" s="105">
        <v>10.33</v>
      </c>
      <c r="I133" s="97">
        <v>11032.44</v>
      </c>
      <c r="J133" s="72" t="s">
        <v>13</v>
      </c>
      <c r="K133" s="38" t="s">
        <v>260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42983</v>
      </c>
      <c r="E134" s="99" t="s">
        <v>290</v>
      </c>
      <c r="F134" s="99" t="s">
        <v>28</v>
      </c>
      <c r="G134" s="98">
        <v>1068</v>
      </c>
      <c r="H134" s="105">
        <v>10.33</v>
      </c>
      <c r="I134" s="97">
        <v>11032.44</v>
      </c>
      <c r="J134" s="72" t="s">
        <v>13</v>
      </c>
      <c r="K134" s="38" t="s">
        <v>261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42983</v>
      </c>
      <c r="E135" s="99" t="s">
        <v>291</v>
      </c>
      <c r="F135" s="99" t="s">
        <v>28</v>
      </c>
      <c r="G135" s="98">
        <v>226</v>
      </c>
      <c r="H135" s="105">
        <v>10.33</v>
      </c>
      <c r="I135" s="97">
        <v>2334.58</v>
      </c>
      <c r="J135" s="72" t="s">
        <v>13</v>
      </c>
      <c r="K135" s="38" t="s">
        <v>262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42983</v>
      </c>
      <c r="E136" s="99" t="s">
        <v>292</v>
      </c>
      <c r="F136" s="99" t="s">
        <v>28</v>
      </c>
      <c r="G136" s="98">
        <v>156</v>
      </c>
      <c r="H136" s="105">
        <v>10.33</v>
      </c>
      <c r="I136" s="97">
        <v>1611.48</v>
      </c>
      <c r="J136" s="72" t="s">
        <v>13</v>
      </c>
      <c r="K136" s="38" t="s">
        <v>263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42983</v>
      </c>
      <c r="E137" s="99" t="s">
        <v>293</v>
      </c>
      <c r="F137" s="99" t="s">
        <v>28</v>
      </c>
      <c r="G137" s="98">
        <v>273</v>
      </c>
      <c r="H137" s="105">
        <v>10.31</v>
      </c>
      <c r="I137" s="97">
        <v>2814.63</v>
      </c>
      <c r="J137" s="72" t="s">
        <v>13</v>
      </c>
      <c r="K137" s="38" t="s">
        <v>264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42983</v>
      </c>
      <c r="E138" s="99" t="s">
        <v>293</v>
      </c>
      <c r="F138" s="99" t="s">
        <v>28</v>
      </c>
      <c r="G138" s="98">
        <v>227</v>
      </c>
      <c r="H138" s="105">
        <v>10.31</v>
      </c>
      <c r="I138" s="97">
        <v>2340.37</v>
      </c>
      <c r="J138" s="72" t="s">
        <v>13</v>
      </c>
      <c r="K138" s="38" t="s">
        <v>265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42983</v>
      </c>
      <c r="E139" s="99" t="s">
        <v>294</v>
      </c>
      <c r="F139" s="99" t="s">
        <v>28</v>
      </c>
      <c r="G139" s="98">
        <v>5000</v>
      </c>
      <c r="H139" s="105">
        <v>10.3</v>
      </c>
      <c r="I139" s="97">
        <v>51500</v>
      </c>
      <c r="J139" s="72" t="s">
        <v>13</v>
      </c>
      <c r="K139" s="38" t="s">
        <v>266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42983</v>
      </c>
      <c r="E140" s="99" t="s">
        <v>295</v>
      </c>
      <c r="F140" s="99" t="s">
        <v>28</v>
      </c>
      <c r="G140" s="98">
        <v>419</v>
      </c>
      <c r="H140" s="105">
        <v>10.28</v>
      </c>
      <c r="I140" s="97">
        <v>4307.32</v>
      </c>
      <c r="J140" s="72" t="s">
        <v>13</v>
      </c>
      <c r="K140" s="38" t="s">
        <v>269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42983</v>
      </c>
      <c r="E141" s="99" t="s">
        <v>296</v>
      </c>
      <c r="F141" s="99" t="s">
        <v>28</v>
      </c>
      <c r="G141" s="98">
        <v>10000</v>
      </c>
      <c r="H141" s="105">
        <v>10.25</v>
      </c>
      <c r="I141" s="97">
        <v>102500</v>
      </c>
      <c r="J141" s="72" t="s">
        <v>13</v>
      </c>
      <c r="K141" s="38" t="s">
        <v>270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42983</v>
      </c>
      <c r="E142" s="99" t="s">
        <v>297</v>
      </c>
      <c r="F142" s="99" t="s">
        <v>28</v>
      </c>
      <c r="G142" s="98">
        <v>204</v>
      </c>
      <c r="H142" s="105">
        <v>10.25</v>
      </c>
      <c r="I142" s="97">
        <v>2091</v>
      </c>
      <c r="J142" s="72" t="s">
        <v>13</v>
      </c>
      <c r="K142" s="38" t="s">
        <v>271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42983</v>
      </c>
      <c r="E143" s="99" t="s">
        <v>298</v>
      </c>
      <c r="F143" s="99" t="s">
        <v>28</v>
      </c>
      <c r="G143" s="98">
        <v>205</v>
      </c>
      <c r="H143" s="105">
        <v>10.25</v>
      </c>
      <c r="I143" s="97">
        <v>2101.25</v>
      </c>
      <c r="J143" s="72" t="s">
        <v>13</v>
      </c>
      <c r="K143" s="38" t="s">
        <v>272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42983</v>
      </c>
      <c r="E144" s="99" t="s">
        <v>299</v>
      </c>
      <c r="F144" s="99" t="s">
        <v>28</v>
      </c>
      <c r="G144" s="98">
        <v>265</v>
      </c>
      <c r="H144" s="105">
        <v>10.25</v>
      </c>
      <c r="I144" s="97">
        <v>2716.25</v>
      </c>
      <c r="J144" s="72" t="s">
        <v>13</v>
      </c>
      <c r="K144" s="38" t="s">
        <v>273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42983</v>
      </c>
      <c r="E145" s="99" t="s">
        <v>300</v>
      </c>
      <c r="F145" s="99" t="s">
        <v>28</v>
      </c>
      <c r="G145" s="98">
        <v>195</v>
      </c>
      <c r="H145" s="105">
        <v>10.25</v>
      </c>
      <c r="I145" s="97">
        <v>1998.75</v>
      </c>
      <c r="J145" s="72" t="s">
        <v>13</v>
      </c>
      <c r="K145" s="38" t="s">
        <v>274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42983</v>
      </c>
      <c r="E146" s="99" t="s">
        <v>301</v>
      </c>
      <c r="F146" s="99" t="s">
        <v>28</v>
      </c>
      <c r="G146" s="98">
        <v>138</v>
      </c>
      <c r="H146" s="105">
        <v>10.25</v>
      </c>
      <c r="I146" s="97">
        <v>1414.5</v>
      </c>
      <c r="J146" s="72" t="s">
        <v>13</v>
      </c>
      <c r="K146" s="38" t="s">
        <v>275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42984</v>
      </c>
      <c r="E147" s="99" t="s">
        <v>379</v>
      </c>
      <c r="F147" s="99" t="s">
        <v>28</v>
      </c>
      <c r="G147" s="98">
        <v>880</v>
      </c>
      <c r="H147" s="105">
        <v>10.210000000000001</v>
      </c>
      <c r="I147" s="97">
        <v>8984.8000000000011</v>
      </c>
      <c r="J147" s="72" t="s">
        <v>13</v>
      </c>
      <c r="K147" s="38" t="s">
        <v>303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42984</v>
      </c>
      <c r="E148" s="99" t="s">
        <v>380</v>
      </c>
      <c r="F148" s="99" t="s">
        <v>28</v>
      </c>
      <c r="G148" s="98">
        <v>880</v>
      </c>
      <c r="H148" s="105">
        <v>10.210000000000001</v>
      </c>
      <c r="I148" s="97">
        <v>8984.8000000000011</v>
      </c>
      <c r="J148" s="72" t="s">
        <v>13</v>
      </c>
      <c r="K148" s="38" t="s">
        <v>306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42984</v>
      </c>
      <c r="E149" s="99" t="s">
        <v>381</v>
      </c>
      <c r="F149" s="99" t="s">
        <v>28</v>
      </c>
      <c r="G149" s="98">
        <v>380</v>
      </c>
      <c r="H149" s="105">
        <v>10.210000000000001</v>
      </c>
      <c r="I149" s="97">
        <v>3879.8</v>
      </c>
      <c r="J149" s="72" t="s">
        <v>13</v>
      </c>
      <c r="K149" s="38" t="s">
        <v>308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42984</v>
      </c>
      <c r="E150" s="99" t="s">
        <v>381</v>
      </c>
      <c r="F150" s="99" t="s">
        <v>28</v>
      </c>
      <c r="G150" s="98">
        <v>93</v>
      </c>
      <c r="H150" s="105">
        <v>10.210000000000001</v>
      </c>
      <c r="I150" s="97">
        <v>949.53000000000009</v>
      </c>
      <c r="J150" s="72" t="s">
        <v>13</v>
      </c>
      <c r="K150" s="38" t="s">
        <v>309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42984</v>
      </c>
      <c r="E151" s="99" t="s">
        <v>381</v>
      </c>
      <c r="F151" s="99" t="s">
        <v>28</v>
      </c>
      <c r="G151" s="98">
        <v>473</v>
      </c>
      <c r="H151" s="105">
        <v>10.210000000000001</v>
      </c>
      <c r="I151" s="97">
        <v>4829.3300000000008</v>
      </c>
      <c r="J151" s="72" t="s">
        <v>13</v>
      </c>
      <c r="K151" s="38" t="s">
        <v>311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42984</v>
      </c>
      <c r="E152" s="99" t="s">
        <v>382</v>
      </c>
      <c r="F152" s="99" t="s">
        <v>28</v>
      </c>
      <c r="G152" s="98">
        <v>240</v>
      </c>
      <c r="H152" s="105">
        <v>10.210000000000001</v>
      </c>
      <c r="I152" s="97">
        <v>2450.4</v>
      </c>
      <c r="J152" s="72" t="s">
        <v>13</v>
      </c>
      <c r="K152" s="38" t="s">
        <v>313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42984</v>
      </c>
      <c r="E153" s="99" t="s">
        <v>380</v>
      </c>
      <c r="F153" s="99" t="s">
        <v>28</v>
      </c>
      <c r="G153" s="98">
        <v>560</v>
      </c>
      <c r="H153" s="105">
        <v>10.199999999999999</v>
      </c>
      <c r="I153" s="97">
        <v>5712</v>
      </c>
      <c r="J153" s="72" t="s">
        <v>13</v>
      </c>
      <c r="K153" s="38" t="s">
        <v>314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42984</v>
      </c>
      <c r="E154" s="99" t="s">
        <v>380</v>
      </c>
      <c r="F154" s="99" t="s">
        <v>28</v>
      </c>
      <c r="G154" s="98">
        <v>560</v>
      </c>
      <c r="H154" s="105">
        <v>10.199999999999999</v>
      </c>
      <c r="I154" s="97">
        <v>5712</v>
      </c>
      <c r="J154" s="72" t="s">
        <v>13</v>
      </c>
      <c r="K154" s="38" t="s">
        <v>315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42984</v>
      </c>
      <c r="E155" s="99" t="s">
        <v>383</v>
      </c>
      <c r="F155" s="99" t="s">
        <v>28</v>
      </c>
      <c r="G155" s="98">
        <v>176</v>
      </c>
      <c r="H155" s="105">
        <v>10.199999999999999</v>
      </c>
      <c r="I155" s="97">
        <v>1795.1999999999998</v>
      </c>
      <c r="J155" s="72" t="s">
        <v>13</v>
      </c>
      <c r="K155" s="38" t="s">
        <v>317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42984</v>
      </c>
      <c r="E156" s="99" t="s">
        <v>384</v>
      </c>
      <c r="F156" s="99" t="s">
        <v>28</v>
      </c>
      <c r="G156" s="98">
        <v>26</v>
      </c>
      <c r="H156" s="105">
        <v>10.19</v>
      </c>
      <c r="I156" s="97">
        <v>264.94</v>
      </c>
      <c r="J156" s="72" t="s">
        <v>13</v>
      </c>
      <c r="K156" s="38" t="s">
        <v>319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42984</v>
      </c>
      <c r="E157" s="99" t="s">
        <v>385</v>
      </c>
      <c r="F157" s="99" t="s">
        <v>28</v>
      </c>
      <c r="G157" s="98">
        <v>334</v>
      </c>
      <c r="H157" s="105">
        <v>10.19</v>
      </c>
      <c r="I157" s="97">
        <v>3403.46</v>
      </c>
      <c r="J157" s="72" t="s">
        <v>13</v>
      </c>
      <c r="K157" s="38" t="s">
        <v>321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42984</v>
      </c>
      <c r="E158" s="99" t="s">
        <v>386</v>
      </c>
      <c r="F158" s="99" t="s">
        <v>28</v>
      </c>
      <c r="G158" s="98">
        <v>377</v>
      </c>
      <c r="H158" s="105">
        <v>10.18</v>
      </c>
      <c r="I158" s="97">
        <v>3837.8599999999997</v>
      </c>
      <c r="J158" s="72" t="s">
        <v>13</v>
      </c>
      <c r="K158" s="38" t="s">
        <v>323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42984</v>
      </c>
      <c r="E159" s="99" t="s">
        <v>386</v>
      </c>
      <c r="F159" s="99" t="s">
        <v>28</v>
      </c>
      <c r="G159" s="98">
        <v>377</v>
      </c>
      <c r="H159" s="105">
        <v>10.18</v>
      </c>
      <c r="I159" s="97">
        <v>3837.8599999999997</v>
      </c>
      <c r="J159" s="72" t="s">
        <v>13</v>
      </c>
      <c r="K159" s="38" t="s">
        <v>325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42984</v>
      </c>
      <c r="E160" s="99" t="s">
        <v>387</v>
      </c>
      <c r="F160" s="99" t="s">
        <v>28</v>
      </c>
      <c r="G160" s="98">
        <v>20</v>
      </c>
      <c r="H160" s="105">
        <v>10.18</v>
      </c>
      <c r="I160" s="97">
        <v>203.6</v>
      </c>
      <c r="J160" s="72" t="s">
        <v>13</v>
      </c>
      <c r="K160" s="38" t="s">
        <v>327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42984</v>
      </c>
      <c r="E161" s="99" t="s">
        <v>387</v>
      </c>
      <c r="F161" s="99" t="s">
        <v>28</v>
      </c>
      <c r="G161" s="98">
        <v>2</v>
      </c>
      <c r="H161" s="105">
        <v>10.18</v>
      </c>
      <c r="I161" s="97">
        <v>20.36</v>
      </c>
      <c r="J161" s="72" t="s">
        <v>13</v>
      </c>
      <c r="K161" s="38" t="s">
        <v>329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42984</v>
      </c>
      <c r="E162" s="99" t="s">
        <v>388</v>
      </c>
      <c r="F162" s="99" t="s">
        <v>28</v>
      </c>
      <c r="G162" s="98">
        <v>244</v>
      </c>
      <c r="H162" s="105">
        <v>10.18</v>
      </c>
      <c r="I162" s="97">
        <v>2483.92</v>
      </c>
      <c r="J162" s="72" t="s">
        <v>13</v>
      </c>
      <c r="K162" s="38" t="s">
        <v>331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42984</v>
      </c>
      <c r="E163" s="99" t="s">
        <v>389</v>
      </c>
      <c r="F163" s="99" t="s">
        <v>28</v>
      </c>
      <c r="G163" s="98">
        <v>300</v>
      </c>
      <c r="H163" s="105">
        <v>10.18</v>
      </c>
      <c r="I163" s="97">
        <v>3054</v>
      </c>
      <c r="J163" s="72" t="s">
        <v>13</v>
      </c>
      <c r="K163" s="38" t="s">
        <v>333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42984</v>
      </c>
      <c r="E164" s="99" t="s">
        <v>390</v>
      </c>
      <c r="F164" s="99" t="s">
        <v>28</v>
      </c>
      <c r="G164" s="98">
        <v>238</v>
      </c>
      <c r="H164" s="105">
        <v>10.17</v>
      </c>
      <c r="I164" s="97">
        <v>2420.46</v>
      </c>
      <c r="J164" s="72" t="s">
        <v>13</v>
      </c>
      <c r="K164" s="38" t="s">
        <v>335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42984</v>
      </c>
      <c r="E165" s="99" t="s">
        <v>391</v>
      </c>
      <c r="F165" s="99" t="s">
        <v>28</v>
      </c>
      <c r="G165" s="98">
        <v>188</v>
      </c>
      <c r="H165" s="105">
        <v>10.17</v>
      </c>
      <c r="I165" s="97">
        <v>1911.96</v>
      </c>
      <c r="J165" s="72" t="s">
        <v>13</v>
      </c>
      <c r="K165" s="38" t="s">
        <v>337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42984</v>
      </c>
      <c r="E166" s="99" t="s">
        <v>392</v>
      </c>
      <c r="F166" s="99" t="s">
        <v>28</v>
      </c>
      <c r="G166" s="98">
        <v>294</v>
      </c>
      <c r="H166" s="105">
        <v>10.17</v>
      </c>
      <c r="I166" s="97">
        <v>2989.98</v>
      </c>
      <c r="J166" s="72" t="s">
        <v>13</v>
      </c>
      <c r="K166" s="38" t="s">
        <v>339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42984</v>
      </c>
      <c r="E167" s="99" t="s">
        <v>393</v>
      </c>
      <c r="F167" s="99" t="s">
        <v>28</v>
      </c>
      <c r="G167" s="98">
        <v>180</v>
      </c>
      <c r="H167" s="105">
        <v>10.17</v>
      </c>
      <c r="I167" s="97">
        <v>1830.6</v>
      </c>
      <c r="J167" s="72" t="s">
        <v>13</v>
      </c>
      <c r="K167" s="38" t="s">
        <v>341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42984</v>
      </c>
      <c r="E168" s="99" t="s">
        <v>394</v>
      </c>
      <c r="F168" s="99" t="s">
        <v>28</v>
      </c>
      <c r="G168" s="98">
        <v>290</v>
      </c>
      <c r="H168" s="105">
        <v>10.17</v>
      </c>
      <c r="I168" s="97">
        <v>2949.3</v>
      </c>
      <c r="J168" s="72" t="s">
        <v>13</v>
      </c>
      <c r="K168" s="38" t="s">
        <v>343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42984</v>
      </c>
      <c r="E169" s="99" t="s">
        <v>394</v>
      </c>
      <c r="F169" s="99" t="s">
        <v>28</v>
      </c>
      <c r="G169" s="98">
        <v>290</v>
      </c>
      <c r="H169" s="105">
        <v>10.17</v>
      </c>
      <c r="I169" s="97">
        <v>2949.3</v>
      </c>
      <c r="J169" s="72" t="s">
        <v>13</v>
      </c>
      <c r="K169" s="38" t="s">
        <v>344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42984</v>
      </c>
      <c r="E170" s="99" t="s">
        <v>395</v>
      </c>
      <c r="F170" s="99" t="s">
        <v>28</v>
      </c>
      <c r="G170" s="98">
        <v>140</v>
      </c>
      <c r="H170" s="105">
        <v>10.17</v>
      </c>
      <c r="I170" s="97">
        <v>1423.8</v>
      </c>
      <c r="J170" s="72" t="s">
        <v>13</v>
      </c>
      <c r="K170" s="38" t="s">
        <v>346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42984</v>
      </c>
      <c r="E171" s="99" t="s">
        <v>396</v>
      </c>
      <c r="F171" s="99" t="s">
        <v>28</v>
      </c>
      <c r="G171" s="98">
        <v>444</v>
      </c>
      <c r="H171" s="105">
        <v>10.17</v>
      </c>
      <c r="I171" s="97">
        <v>4515.4799999999996</v>
      </c>
      <c r="J171" s="72" t="s">
        <v>13</v>
      </c>
      <c r="K171" s="38" t="s">
        <v>348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42984</v>
      </c>
      <c r="E172" s="99" t="s">
        <v>396</v>
      </c>
      <c r="F172" s="99" t="s">
        <v>28</v>
      </c>
      <c r="G172" s="98">
        <v>444</v>
      </c>
      <c r="H172" s="105">
        <v>10.17</v>
      </c>
      <c r="I172" s="97">
        <v>4515.4799999999996</v>
      </c>
      <c r="J172" s="72" t="s">
        <v>13</v>
      </c>
      <c r="K172" s="38" t="s">
        <v>349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42984</v>
      </c>
      <c r="E173" s="99" t="s">
        <v>123</v>
      </c>
      <c r="F173" s="99" t="s">
        <v>28</v>
      </c>
      <c r="G173" s="98">
        <v>146</v>
      </c>
      <c r="H173" s="105">
        <v>10.17</v>
      </c>
      <c r="I173" s="97">
        <v>1484.82</v>
      </c>
      <c r="J173" s="72" t="s">
        <v>13</v>
      </c>
      <c r="K173" s="38" t="s">
        <v>351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42984</v>
      </c>
      <c r="E174" s="99" t="s">
        <v>397</v>
      </c>
      <c r="F174" s="99" t="s">
        <v>28</v>
      </c>
      <c r="G174" s="98">
        <v>190</v>
      </c>
      <c r="H174" s="105">
        <v>10.17</v>
      </c>
      <c r="I174" s="97">
        <v>1932.3</v>
      </c>
      <c r="J174" s="72" t="s">
        <v>13</v>
      </c>
      <c r="K174" s="38" t="s">
        <v>353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42984</v>
      </c>
      <c r="E175" s="99" t="s">
        <v>398</v>
      </c>
      <c r="F175" s="99" t="s">
        <v>28</v>
      </c>
      <c r="G175" s="98">
        <v>174</v>
      </c>
      <c r="H175" s="105">
        <v>10.17</v>
      </c>
      <c r="I175" s="97">
        <v>1769.58</v>
      </c>
      <c r="J175" s="72" t="s">
        <v>13</v>
      </c>
      <c r="K175" s="38" t="s">
        <v>355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42984</v>
      </c>
      <c r="E176" s="99" t="s">
        <v>399</v>
      </c>
      <c r="F176" s="99" t="s">
        <v>28</v>
      </c>
      <c r="G176" s="98">
        <v>240</v>
      </c>
      <c r="H176" s="105">
        <v>10.15</v>
      </c>
      <c r="I176" s="97">
        <v>2436</v>
      </c>
      <c r="J176" s="72" t="s">
        <v>13</v>
      </c>
      <c r="K176" s="38" t="s">
        <v>357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42984</v>
      </c>
      <c r="E177" s="99" t="s">
        <v>400</v>
      </c>
      <c r="F177" s="99" t="s">
        <v>28</v>
      </c>
      <c r="G177" s="98">
        <v>172</v>
      </c>
      <c r="H177" s="105">
        <v>10.15</v>
      </c>
      <c r="I177" s="97">
        <v>1745.8</v>
      </c>
      <c r="J177" s="72" t="s">
        <v>13</v>
      </c>
      <c r="K177" s="38" t="s">
        <v>359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42984</v>
      </c>
      <c r="E178" s="99" t="s">
        <v>401</v>
      </c>
      <c r="F178" s="99" t="s">
        <v>28</v>
      </c>
      <c r="G178" s="98">
        <v>10000</v>
      </c>
      <c r="H178" s="105">
        <v>10.15</v>
      </c>
      <c r="I178" s="97">
        <v>101500</v>
      </c>
      <c r="J178" s="72" t="s">
        <v>13</v>
      </c>
      <c r="K178" s="38" t="s">
        <v>362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42984</v>
      </c>
      <c r="E179" s="99" t="s">
        <v>402</v>
      </c>
      <c r="F179" s="99" t="s">
        <v>28</v>
      </c>
      <c r="G179" s="98">
        <v>324</v>
      </c>
      <c r="H179" s="105">
        <v>10.130000000000001</v>
      </c>
      <c r="I179" s="97">
        <v>3282.1200000000003</v>
      </c>
      <c r="J179" s="72" t="s">
        <v>13</v>
      </c>
      <c r="K179" s="38" t="s">
        <v>364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42984</v>
      </c>
      <c r="E180" s="99" t="s">
        <v>402</v>
      </c>
      <c r="F180" s="99" t="s">
        <v>28</v>
      </c>
      <c r="G180" s="98">
        <v>104</v>
      </c>
      <c r="H180" s="105">
        <v>10.130000000000001</v>
      </c>
      <c r="I180" s="97">
        <v>1053.52</v>
      </c>
      <c r="J180" s="72" t="s">
        <v>13</v>
      </c>
      <c r="K180" s="38" t="s">
        <v>365</v>
      </c>
      <c r="L180" s="71"/>
      <c r="M180" s="5"/>
      <c r="O180" s="30"/>
    </row>
    <row r="181" spans="2:15" s="4" customFormat="1">
      <c r="B181" s="76" t="s">
        <v>30</v>
      </c>
      <c r="C181" s="75" t="s">
        <v>27</v>
      </c>
      <c r="D181" s="96">
        <v>42984</v>
      </c>
      <c r="E181" s="99" t="s">
        <v>403</v>
      </c>
      <c r="F181" s="99" t="s">
        <v>28</v>
      </c>
      <c r="G181" s="98">
        <v>220</v>
      </c>
      <c r="H181" s="105">
        <v>10.130000000000001</v>
      </c>
      <c r="I181" s="97">
        <v>2228.6000000000004</v>
      </c>
      <c r="J181" s="72" t="s">
        <v>13</v>
      </c>
      <c r="K181" s="38" t="s">
        <v>367</v>
      </c>
      <c r="L181" s="71"/>
      <c r="M181" s="5"/>
      <c r="O181" s="30"/>
    </row>
    <row r="182" spans="2:15" s="4" customFormat="1">
      <c r="B182" s="76" t="s">
        <v>30</v>
      </c>
      <c r="C182" s="75" t="s">
        <v>27</v>
      </c>
      <c r="D182" s="96">
        <v>42984</v>
      </c>
      <c r="E182" s="99" t="s">
        <v>403</v>
      </c>
      <c r="F182" s="99" t="s">
        <v>28</v>
      </c>
      <c r="G182" s="98">
        <v>3889</v>
      </c>
      <c r="H182" s="105">
        <v>10.119999999999999</v>
      </c>
      <c r="I182" s="97">
        <v>39356.68</v>
      </c>
      <c r="J182" s="72" t="s">
        <v>13</v>
      </c>
      <c r="K182" s="38" t="s">
        <v>369</v>
      </c>
      <c r="L182" s="71"/>
      <c r="M182" s="5"/>
      <c r="O182" s="30"/>
    </row>
    <row r="183" spans="2:15" s="4" customFormat="1">
      <c r="B183" s="76" t="s">
        <v>30</v>
      </c>
      <c r="C183" s="75" t="s">
        <v>27</v>
      </c>
      <c r="D183" s="96">
        <v>42984</v>
      </c>
      <c r="E183" s="99" t="s">
        <v>403</v>
      </c>
      <c r="F183" s="99" t="s">
        <v>28</v>
      </c>
      <c r="G183" s="98">
        <v>856</v>
      </c>
      <c r="H183" s="105">
        <v>10.119999999999999</v>
      </c>
      <c r="I183" s="97">
        <v>8662.7199999999993</v>
      </c>
      <c r="J183" s="72" t="s">
        <v>13</v>
      </c>
      <c r="K183" s="38" t="s">
        <v>372</v>
      </c>
      <c r="L183" s="71"/>
      <c r="M183" s="5"/>
      <c r="O183" s="30"/>
    </row>
    <row r="184" spans="2:15" s="4" customFormat="1">
      <c r="B184" s="76" t="s">
        <v>30</v>
      </c>
      <c r="C184" s="75" t="s">
        <v>27</v>
      </c>
      <c r="D184" s="96">
        <v>42984</v>
      </c>
      <c r="E184" s="99" t="s">
        <v>404</v>
      </c>
      <c r="F184" s="99" t="s">
        <v>28</v>
      </c>
      <c r="G184" s="98">
        <v>255</v>
      </c>
      <c r="H184" s="105">
        <v>10.119999999999999</v>
      </c>
      <c r="I184" s="97">
        <v>2580.6</v>
      </c>
      <c r="J184" s="72" t="s">
        <v>13</v>
      </c>
      <c r="K184" s="38" t="s">
        <v>375</v>
      </c>
      <c r="L184" s="71"/>
      <c r="M184" s="5"/>
      <c r="O184" s="30"/>
    </row>
    <row r="185" spans="2:15" s="4" customFormat="1">
      <c r="B185" s="76" t="s">
        <v>30</v>
      </c>
      <c r="C185" s="75" t="s">
        <v>27</v>
      </c>
      <c r="D185" s="96">
        <v>42984</v>
      </c>
      <c r="E185" s="99" t="s">
        <v>405</v>
      </c>
      <c r="F185" s="99" t="s">
        <v>28</v>
      </c>
      <c r="G185" s="98">
        <v>2500</v>
      </c>
      <c r="H185" s="105">
        <v>10.029999999999999</v>
      </c>
      <c r="I185" s="97">
        <v>25075</v>
      </c>
      <c r="J185" s="72" t="s">
        <v>13</v>
      </c>
      <c r="K185" s="38" t="s">
        <v>378</v>
      </c>
      <c r="L185" s="71"/>
      <c r="M185" s="5"/>
      <c r="O185" s="30"/>
    </row>
    <row r="186" spans="2:15">
      <c r="B186" s="126"/>
      <c r="C186" s="133"/>
      <c r="D186" s="127"/>
      <c r="E186" s="128"/>
      <c r="F186" s="128"/>
      <c r="G186" s="129"/>
      <c r="H186" s="130"/>
      <c r="I186" s="131"/>
      <c r="J186" s="132"/>
      <c r="K186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H41" sqref="A3:H41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24" si="0">MID(O3,FIND(" ",O3)+1,8)</f>
        <v>08:00:32</v>
      </c>
      <c r="C3" s="81" t="s">
        <v>28</v>
      </c>
      <c r="D3" s="82">
        <f t="shared" ref="D3:D24" si="1">L3</f>
        <v>880</v>
      </c>
      <c r="E3" s="86">
        <f t="shared" ref="E3:E24" si="2">M3/100</f>
        <v>10.210000000000001</v>
      </c>
      <c r="F3" s="83">
        <f>(D3*E3)</f>
        <v>8984.8000000000011</v>
      </c>
      <c r="G3" s="83" t="s">
        <v>13</v>
      </c>
      <c r="H3" s="83" t="str">
        <f t="shared" ref="H3:H24" si="3">Q3</f>
        <v>00144228500TRLO0</v>
      </c>
      <c r="I3" s="84"/>
      <c r="J3" s="102" t="s">
        <v>43</v>
      </c>
      <c r="K3" t="s">
        <v>44</v>
      </c>
      <c r="L3">
        <v>880</v>
      </c>
      <c r="M3">
        <v>1021</v>
      </c>
      <c r="N3" t="s">
        <v>45</v>
      </c>
      <c r="O3" t="s">
        <v>302</v>
      </c>
      <c r="P3" t="s">
        <v>46</v>
      </c>
      <c r="Q3" t="s">
        <v>303</v>
      </c>
      <c r="R3">
        <v>840</v>
      </c>
      <c r="S3">
        <v>1</v>
      </c>
      <c r="T3">
        <v>1</v>
      </c>
      <c r="U3">
        <v>0</v>
      </c>
      <c r="V3" t="s">
        <v>304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303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08:00:37</v>
      </c>
      <c r="C4" s="81" t="s">
        <v>28</v>
      </c>
      <c r="D4" s="82">
        <f t="shared" si="1"/>
        <v>880</v>
      </c>
      <c r="E4" s="86">
        <f t="shared" si="2"/>
        <v>10.210000000000001</v>
      </c>
      <c r="F4" s="83">
        <f t="shared" ref="F4:F24" si="4">(D4*E4)</f>
        <v>8984.8000000000011</v>
      </c>
      <c r="G4" s="83" t="s">
        <v>13</v>
      </c>
      <c r="H4" s="83" t="str">
        <f t="shared" si="3"/>
        <v>00144228545TRLO0</v>
      </c>
      <c r="I4" s="84"/>
      <c r="J4" t="s">
        <v>43</v>
      </c>
      <c r="K4" t="s">
        <v>44</v>
      </c>
      <c r="L4">
        <v>880</v>
      </c>
      <c r="M4">
        <v>1021</v>
      </c>
      <c r="N4" t="s">
        <v>45</v>
      </c>
      <c r="O4" t="s">
        <v>305</v>
      </c>
      <c r="P4" t="s">
        <v>46</v>
      </c>
      <c r="Q4" t="s">
        <v>306</v>
      </c>
      <c r="R4">
        <v>840</v>
      </c>
      <c r="S4">
        <v>1</v>
      </c>
      <c r="T4">
        <v>1</v>
      </c>
      <c r="U4">
        <v>0</v>
      </c>
      <c r="V4" t="s">
        <v>304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306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14:18:50</v>
      </c>
      <c r="C5" s="81" t="s">
        <v>28</v>
      </c>
      <c r="D5" s="82">
        <f t="shared" si="1"/>
        <v>380</v>
      </c>
      <c r="E5" s="86">
        <f t="shared" si="2"/>
        <v>10.210000000000001</v>
      </c>
      <c r="F5" s="83">
        <f t="shared" si="4"/>
        <v>3879.8</v>
      </c>
      <c r="G5" s="83" t="s">
        <v>13</v>
      </c>
      <c r="H5" s="83" t="str">
        <f t="shared" si="3"/>
        <v>00144263953TRLO0</v>
      </c>
      <c r="I5" s="84"/>
      <c r="J5" t="s">
        <v>43</v>
      </c>
      <c r="K5" t="s">
        <v>44</v>
      </c>
      <c r="L5">
        <v>380</v>
      </c>
      <c r="M5">
        <v>1021</v>
      </c>
      <c r="N5" t="s">
        <v>45</v>
      </c>
      <c r="O5" t="s">
        <v>307</v>
      </c>
      <c r="P5" t="s">
        <v>46</v>
      </c>
      <c r="Q5" t="s">
        <v>308</v>
      </c>
      <c r="R5">
        <v>840</v>
      </c>
      <c r="S5">
        <v>1</v>
      </c>
      <c r="T5">
        <v>1</v>
      </c>
      <c r="U5">
        <v>0</v>
      </c>
      <c r="V5" t="s">
        <v>304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308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14:18:50</v>
      </c>
      <c r="C6" s="81" t="s">
        <v>28</v>
      </c>
      <c r="D6" s="82">
        <f t="shared" si="1"/>
        <v>93</v>
      </c>
      <c r="E6" s="86">
        <f t="shared" si="2"/>
        <v>10.210000000000001</v>
      </c>
      <c r="F6" s="83">
        <f t="shared" si="4"/>
        <v>949.53000000000009</v>
      </c>
      <c r="G6" s="83" t="s">
        <v>13</v>
      </c>
      <c r="H6" s="83" t="str">
        <f t="shared" si="3"/>
        <v>00144263954TRLO0</v>
      </c>
      <c r="I6" s="84"/>
      <c r="J6" t="s">
        <v>43</v>
      </c>
      <c r="K6" t="s">
        <v>44</v>
      </c>
      <c r="L6">
        <v>93</v>
      </c>
      <c r="M6">
        <v>1021</v>
      </c>
      <c r="N6" t="s">
        <v>45</v>
      </c>
      <c r="O6" t="s">
        <v>307</v>
      </c>
      <c r="P6" t="s">
        <v>46</v>
      </c>
      <c r="Q6" t="s">
        <v>309</v>
      </c>
      <c r="R6">
        <v>840</v>
      </c>
      <c r="S6">
        <v>1</v>
      </c>
      <c r="T6">
        <v>1</v>
      </c>
      <c r="U6">
        <v>0</v>
      </c>
      <c r="V6" t="s">
        <v>304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309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14:18:50</v>
      </c>
      <c r="C7" s="81" t="s">
        <v>28</v>
      </c>
      <c r="D7" s="82">
        <f t="shared" si="1"/>
        <v>473</v>
      </c>
      <c r="E7" s="86">
        <f t="shared" si="2"/>
        <v>10.210000000000001</v>
      </c>
      <c r="F7" s="83">
        <f t="shared" si="4"/>
        <v>4829.3300000000008</v>
      </c>
      <c r="G7" s="83" t="s">
        <v>13</v>
      </c>
      <c r="H7" s="83" t="str">
        <f t="shared" si="3"/>
        <v>00144263955TRLO0</v>
      </c>
      <c r="I7" s="84"/>
      <c r="J7" t="s">
        <v>43</v>
      </c>
      <c r="K7" t="s">
        <v>44</v>
      </c>
      <c r="L7">
        <v>473</v>
      </c>
      <c r="M7">
        <v>1021</v>
      </c>
      <c r="N7" t="s">
        <v>45</v>
      </c>
      <c r="O7" t="s">
        <v>310</v>
      </c>
      <c r="P7" t="s">
        <v>46</v>
      </c>
      <c r="Q7" t="s">
        <v>311</v>
      </c>
      <c r="R7">
        <v>840</v>
      </c>
      <c r="S7">
        <v>1</v>
      </c>
      <c r="T7">
        <v>1</v>
      </c>
      <c r="U7">
        <v>0</v>
      </c>
      <c r="V7" t="s">
        <v>304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311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14:20:00</v>
      </c>
      <c r="C8" s="81" t="s">
        <v>28</v>
      </c>
      <c r="D8" s="82">
        <f t="shared" si="1"/>
        <v>240</v>
      </c>
      <c r="E8" s="86">
        <f t="shared" si="2"/>
        <v>10.210000000000001</v>
      </c>
      <c r="F8" s="83">
        <f t="shared" si="4"/>
        <v>2450.4</v>
      </c>
      <c r="G8" s="83" t="s">
        <v>13</v>
      </c>
      <c r="H8" s="83" t="str">
        <f t="shared" si="3"/>
        <v>00144264073TRLO0</v>
      </c>
      <c r="I8" s="84"/>
      <c r="J8" t="s">
        <v>43</v>
      </c>
      <c r="K8" t="s">
        <v>44</v>
      </c>
      <c r="L8">
        <v>240</v>
      </c>
      <c r="M8">
        <v>1021</v>
      </c>
      <c r="N8" t="s">
        <v>45</v>
      </c>
      <c r="O8" t="s">
        <v>312</v>
      </c>
      <c r="P8" t="s">
        <v>46</v>
      </c>
      <c r="Q8" t="s">
        <v>313</v>
      </c>
      <c r="R8">
        <v>840</v>
      </c>
      <c r="S8">
        <v>1</v>
      </c>
      <c r="T8">
        <v>1</v>
      </c>
      <c r="U8">
        <v>0</v>
      </c>
      <c r="V8" t="s">
        <v>304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313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08:00:37</v>
      </c>
      <c r="C9" s="81" t="s">
        <v>28</v>
      </c>
      <c r="D9" s="82">
        <f t="shared" si="1"/>
        <v>560</v>
      </c>
      <c r="E9" s="86">
        <f t="shared" si="2"/>
        <v>10.199999999999999</v>
      </c>
      <c r="F9" s="83">
        <f t="shared" si="4"/>
        <v>5712</v>
      </c>
      <c r="G9" s="83" t="s">
        <v>13</v>
      </c>
      <c r="H9" s="83" t="str">
        <f t="shared" si="3"/>
        <v>00144228544TRLO0</v>
      </c>
      <c r="I9" s="84"/>
      <c r="J9" t="s">
        <v>43</v>
      </c>
      <c r="K9" t="s">
        <v>44</v>
      </c>
      <c r="L9">
        <v>560</v>
      </c>
      <c r="M9">
        <v>1020</v>
      </c>
      <c r="N9" t="s">
        <v>45</v>
      </c>
      <c r="O9" t="s">
        <v>305</v>
      </c>
      <c r="P9" t="s">
        <v>46</v>
      </c>
      <c r="Q9" t="s">
        <v>314</v>
      </c>
      <c r="R9">
        <v>840</v>
      </c>
      <c r="S9">
        <v>1</v>
      </c>
      <c r="T9">
        <v>1</v>
      </c>
      <c r="U9">
        <v>0</v>
      </c>
      <c r="V9" t="s">
        <v>304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314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08:00:37</v>
      </c>
      <c r="C10" s="81" t="s">
        <v>28</v>
      </c>
      <c r="D10" s="82">
        <f t="shared" si="1"/>
        <v>560</v>
      </c>
      <c r="E10" s="86">
        <f t="shared" si="2"/>
        <v>10.199999999999999</v>
      </c>
      <c r="F10" s="83">
        <f t="shared" si="4"/>
        <v>5712</v>
      </c>
      <c r="G10" s="83" t="s">
        <v>13</v>
      </c>
      <c r="H10" s="83" t="str">
        <f t="shared" si="3"/>
        <v>00144228546TRLO0</v>
      </c>
      <c r="I10" s="84"/>
      <c r="J10" t="s">
        <v>43</v>
      </c>
      <c r="K10" t="s">
        <v>44</v>
      </c>
      <c r="L10">
        <v>560</v>
      </c>
      <c r="M10">
        <v>1020</v>
      </c>
      <c r="N10" t="s">
        <v>45</v>
      </c>
      <c r="O10" t="s">
        <v>305</v>
      </c>
      <c r="P10" t="s">
        <v>46</v>
      </c>
      <c r="Q10" t="s">
        <v>315</v>
      </c>
      <c r="R10">
        <v>840</v>
      </c>
      <c r="S10">
        <v>1</v>
      </c>
      <c r="T10">
        <v>1</v>
      </c>
      <c r="U10">
        <v>0</v>
      </c>
      <c r="V10" t="s">
        <v>304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315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14:28:37</v>
      </c>
      <c r="C11" s="81" t="s">
        <v>28</v>
      </c>
      <c r="D11" s="82">
        <f t="shared" si="1"/>
        <v>176</v>
      </c>
      <c r="E11" s="86">
        <f t="shared" si="2"/>
        <v>10.199999999999999</v>
      </c>
      <c r="F11" s="83">
        <f t="shared" si="4"/>
        <v>1795.1999999999998</v>
      </c>
      <c r="G11" s="83" t="s">
        <v>13</v>
      </c>
      <c r="H11" s="83" t="str">
        <f t="shared" si="3"/>
        <v>00144265002TRLO0</v>
      </c>
      <c r="I11" s="84"/>
      <c r="J11" t="s">
        <v>43</v>
      </c>
      <c r="K11" t="s">
        <v>44</v>
      </c>
      <c r="L11">
        <v>176</v>
      </c>
      <c r="M11">
        <v>1020</v>
      </c>
      <c r="N11" t="s">
        <v>45</v>
      </c>
      <c r="O11" t="s">
        <v>316</v>
      </c>
      <c r="P11" t="s">
        <v>46</v>
      </c>
      <c r="Q11" t="s">
        <v>317</v>
      </c>
      <c r="R11">
        <v>840</v>
      </c>
      <c r="S11">
        <v>1</v>
      </c>
      <c r="T11">
        <v>1</v>
      </c>
      <c r="U11">
        <v>0</v>
      </c>
      <c r="V11" t="s">
        <v>304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317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10:26:02</v>
      </c>
      <c r="C12" s="81" t="s">
        <v>28</v>
      </c>
      <c r="D12" s="82">
        <f t="shared" si="1"/>
        <v>26</v>
      </c>
      <c r="E12" s="86">
        <f t="shared" si="2"/>
        <v>10.19</v>
      </c>
      <c r="F12" s="83">
        <f t="shared" si="4"/>
        <v>264.94</v>
      </c>
      <c r="G12" s="83" t="s">
        <v>13</v>
      </c>
      <c r="H12" s="83" t="str">
        <f t="shared" si="3"/>
        <v>00144244778TRLO0</v>
      </c>
      <c r="I12" s="84"/>
      <c r="J12" t="s">
        <v>43</v>
      </c>
      <c r="K12" t="s">
        <v>44</v>
      </c>
      <c r="L12">
        <v>26</v>
      </c>
      <c r="M12">
        <v>1019</v>
      </c>
      <c r="N12" t="s">
        <v>45</v>
      </c>
      <c r="O12" t="s">
        <v>318</v>
      </c>
      <c r="P12" t="s">
        <v>46</v>
      </c>
      <c r="Q12" t="s">
        <v>319</v>
      </c>
      <c r="R12">
        <v>840</v>
      </c>
      <c r="S12">
        <v>1</v>
      </c>
      <c r="T12">
        <v>1</v>
      </c>
      <c r="U12">
        <v>0</v>
      </c>
      <c r="V12" t="s">
        <v>304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319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10:27:30</v>
      </c>
      <c r="C13" s="81" t="s">
        <v>28</v>
      </c>
      <c r="D13" s="82">
        <f t="shared" si="1"/>
        <v>334</v>
      </c>
      <c r="E13" s="86">
        <f t="shared" si="2"/>
        <v>10.19</v>
      </c>
      <c r="F13" s="83">
        <f t="shared" si="4"/>
        <v>3403.46</v>
      </c>
      <c r="G13" s="83" t="s">
        <v>13</v>
      </c>
      <c r="H13" s="83" t="str">
        <f t="shared" si="3"/>
        <v>00144244939TRLO0</v>
      </c>
      <c r="I13" s="84"/>
      <c r="J13" t="s">
        <v>43</v>
      </c>
      <c r="K13" t="s">
        <v>44</v>
      </c>
      <c r="L13">
        <v>334</v>
      </c>
      <c r="M13">
        <v>1019</v>
      </c>
      <c r="N13" t="s">
        <v>45</v>
      </c>
      <c r="O13" t="s">
        <v>320</v>
      </c>
      <c r="P13" t="s">
        <v>46</v>
      </c>
      <c r="Q13" t="s">
        <v>321</v>
      </c>
      <c r="R13">
        <v>840</v>
      </c>
      <c r="S13">
        <v>1</v>
      </c>
      <c r="T13">
        <v>1</v>
      </c>
      <c r="U13">
        <v>0</v>
      </c>
      <c r="V13" t="s">
        <v>304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321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08:01:41</v>
      </c>
      <c r="C14" s="81" t="s">
        <v>28</v>
      </c>
      <c r="D14" s="82">
        <f t="shared" si="1"/>
        <v>377</v>
      </c>
      <c r="E14" s="86">
        <f t="shared" si="2"/>
        <v>10.18</v>
      </c>
      <c r="F14" s="83">
        <f t="shared" si="4"/>
        <v>3837.8599999999997</v>
      </c>
      <c r="G14" s="83" t="s">
        <v>13</v>
      </c>
      <c r="H14" s="83" t="str">
        <f t="shared" si="3"/>
        <v>00144228702TRLO0</v>
      </c>
      <c r="I14" s="84"/>
      <c r="J14" t="s">
        <v>43</v>
      </c>
      <c r="K14" t="s">
        <v>44</v>
      </c>
      <c r="L14">
        <v>377</v>
      </c>
      <c r="M14">
        <v>1018</v>
      </c>
      <c r="N14" t="s">
        <v>45</v>
      </c>
      <c r="O14" t="s">
        <v>322</v>
      </c>
      <c r="P14" t="s">
        <v>46</v>
      </c>
      <c r="Q14" t="s">
        <v>323</v>
      </c>
      <c r="R14">
        <v>840</v>
      </c>
      <c r="S14">
        <v>1</v>
      </c>
      <c r="T14">
        <v>1</v>
      </c>
      <c r="U14">
        <v>0</v>
      </c>
      <c r="V14" t="s">
        <v>304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323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08:01:41</v>
      </c>
      <c r="C15" s="81" t="s">
        <v>28</v>
      </c>
      <c r="D15" s="82">
        <f t="shared" si="1"/>
        <v>377</v>
      </c>
      <c r="E15" s="86">
        <f t="shared" si="2"/>
        <v>10.18</v>
      </c>
      <c r="F15" s="83">
        <f t="shared" si="4"/>
        <v>3837.8599999999997</v>
      </c>
      <c r="G15" s="83" t="s">
        <v>13</v>
      </c>
      <c r="H15" s="83" t="str">
        <f t="shared" si="3"/>
        <v>00144228703TRLO0</v>
      </c>
      <c r="I15" s="84"/>
      <c r="J15" t="s">
        <v>43</v>
      </c>
      <c r="K15" t="s">
        <v>44</v>
      </c>
      <c r="L15">
        <v>377</v>
      </c>
      <c r="M15">
        <v>1018</v>
      </c>
      <c r="N15" t="s">
        <v>45</v>
      </c>
      <c r="O15" t="s">
        <v>324</v>
      </c>
      <c r="P15" t="s">
        <v>46</v>
      </c>
      <c r="Q15" t="s">
        <v>325</v>
      </c>
      <c r="R15">
        <v>840</v>
      </c>
      <c r="S15">
        <v>1</v>
      </c>
      <c r="T15">
        <v>1</v>
      </c>
      <c r="U15">
        <v>0</v>
      </c>
      <c r="V15" t="s">
        <v>304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325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09:33:27</v>
      </c>
      <c r="C16" s="81" t="s">
        <v>28</v>
      </c>
      <c r="D16" s="82">
        <f t="shared" si="1"/>
        <v>20</v>
      </c>
      <c r="E16" s="86">
        <f t="shared" si="2"/>
        <v>10.18</v>
      </c>
      <c r="F16" s="83">
        <f t="shared" si="4"/>
        <v>203.6</v>
      </c>
      <c r="G16" s="83" t="s">
        <v>13</v>
      </c>
      <c r="H16" s="83" t="str">
        <f t="shared" si="3"/>
        <v>00144240249TRLO0</v>
      </c>
      <c r="I16" s="84"/>
      <c r="J16" t="s">
        <v>43</v>
      </c>
      <c r="K16" t="s">
        <v>44</v>
      </c>
      <c r="L16">
        <v>20</v>
      </c>
      <c r="M16">
        <v>1018</v>
      </c>
      <c r="N16" t="s">
        <v>45</v>
      </c>
      <c r="O16" t="s">
        <v>326</v>
      </c>
      <c r="P16" t="s">
        <v>46</v>
      </c>
      <c r="Q16" t="s">
        <v>327</v>
      </c>
      <c r="R16">
        <v>840</v>
      </c>
      <c r="S16">
        <v>1</v>
      </c>
      <c r="T16">
        <v>1</v>
      </c>
      <c r="U16">
        <v>0</v>
      </c>
      <c r="V16" t="s">
        <v>304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327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09:33:27</v>
      </c>
      <c r="C17" s="81" t="s">
        <v>28</v>
      </c>
      <c r="D17" s="82">
        <f t="shared" si="1"/>
        <v>2</v>
      </c>
      <c r="E17" s="86">
        <f t="shared" si="2"/>
        <v>10.18</v>
      </c>
      <c r="F17" s="83">
        <f t="shared" si="4"/>
        <v>20.36</v>
      </c>
      <c r="G17" s="83" t="s">
        <v>13</v>
      </c>
      <c r="H17" s="83" t="str">
        <f t="shared" si="3"/>
        <v>00144240250TRLO0</v>
      </c>
      <c r="I17" s="84"/>
      <c r="J17" t="s">
        <v>43</v>
      </c>
      <c r="K17" t="s">
        <v>44</v>
      </c>
      <c r="L17">
        <v>2</v>
      </c>
      <c r="M17">
        <v>1018</v>
      </c>
      <c r="N17" t="s">
        <v>45</v>
      </c>
      <c r="O17" t="s">
        <v>328</v>
      </c>
      <c r="P17" t="s">
        <v>46</v>
      </c>
      <c r="Q17" t="s">
        <v>329</v>
      </c>
      <c r="R17">
        <v>840</v>
      </c>
      <c r="S17">
        <v>1</v>
      </c>
      <c r="T17">
        <v>1</v>
      </c>
      <c r="U17">
        <v>0</v>
      </c>
      <c r="V17" t="s">
        <v>304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329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10:28:31</v>
      </c>
      <c r="C18" s="81" t="s">
        <v>28</v>
      </c>
      <c r="D18" s="82">
        <f t="shared" si="1"/>
        <v>244</v>
      </c>
      <c r="E18" s="86">
        <f t="shared" si="2"/>
        <v>10.18</v>
      </c>
      <c r="F18" s="83">
        <f t="shared" si="4"/>
        <v>2483.92</v>
      </c>
      <c r="G18" s="83" t="s">
        <v>13</v>
      </c>
      <c r="H18" s="83" t="str">
        <f t="shared" si="3"/>
        <v>00144244987TRLO0</v>
      </c>
      <c r="I18" s="84"/>
      <c r="J18" t="s">
        <v>43</v>
      </c>
      <c r="K18" t="s">
        <v>44</v>
      </c>
      <c r="L18">
        <v>244</v>
      </c>
      <c r="M18">
        <v>1018</v>
      </c>
      <c r="N18" t="s">
        <v>45</v>
      </c>
      <c r="O18" t="s">
        <v>330</v>
      </c>
      <c r="P18" t="s">
        <v>46</v>
      </c>
      <c r="Q18" t="s">
        <v>331</v>
      </c>
      <c r="R18">
        <v>840</v>
      </c>
      <c r="S18">
        <v>1</v>
      </c>
      <c r="T18">
        <v>1</v>
      </c>
      <c r="U18">
        <v>0</v>
      </c>
      <c r="V18" t="s">
        <v>304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331</v>
      </c>
      <c r="AF18" t="s">
        <v>43</v>
      </c>
      <c r="AG18">
        <v>1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14:17:47</v>
      </c>
      <c r="C19" s="81" t="s">
        <v>28</v>
      </c>
      <c r="D19" s="82">
        <f t="shared" si="1"/>
        <v>300</v>
      </c>
      <c r="E19" s="86">
        <f t="shared" si="2"/>
        <v>10.18</v>
      </c>
      <c r="F19" s="83">
        <f t="shared" si="4"/>
        <v>3054</v>
      </c>
      <c r="G19" s="83" t="s">
        <v>13</v>
      </c>
      <c r="H19" s="83" t="str">
        <f t="shared" si="3"/>
        <v>00144263824TRLO0</v>
      </c>
      <c r="I19" s="84"/>
      <c r="J19" t="s">
        <v>43</v>
      </c>
      <c r="K19" t="s">
        <v>44</v>
      </c>
      <c r="L19">
        <v>300</v>
      </c>
      <c r="M19">
        <v>1018</v>
      </c>
      <c r="N19" t="s">
        <v>45</v>
      </c>
      <c r="O19" t="s">
        <v>332</v>
      </c>
      <c r="P19" t="s">
        <v>46</v>
      </c>
      <c r="Q19" t="s">
        <v>333</v>
      </c>
      <c r="R19">
        <v>840</v>
      </c>
      <c r="S19">
        <v>1</v>
      </c>
      <c r="T19">
        <v>1</v>
      </c>
      <c r="U19">
        <v>0</v>
      </c>
      <c r="V19" t="s">
        <v>304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333</v>
      </c>
      <c r="AF19" t="s">
        <v>43</v>
      </c>
      <c r="AG19">
        <v>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10:39:58</v>
      </c>
      <c r="C20" s="81" t="s">
        <v>28</v>
      </c>
      <c r="D20" s="82">
        <f t="shared" si="1"/>
        <v>238</v>
      </c>
      <c r="E20" s="86">
        <f t="shared" si="2"/>
        <v>10.17</v>
      </c>
      <c r="F20" s="83">
        <f t="shared" si="4"/>
        <v>2420.46</v>
      </c>
      <c r="G20" s="83" t="s">
        <v>13</v>
      </c>
      <c r="H20" s="83" t="str">
        <f t="shared" si="3"/>
        <v>00144246187TRLO0</v>
      </c>
      <c r="I20" s="84"/>
      <c r="J20" t="s">
        <v>43</v>
      </c>
      <c r="K20" t="s">
        <v>44</v>
      </c>
      <c r="L20">
        <v>238</v>
      </c>
      <c r="M20">
        <v>1017</v>
      </c>
      <c r="N20" t="s">
        <v>45</v>
      </c>
      <c r="O20" t="s">
        <v>334</v>
      </c>
      <c r="P20" t="s">
        <v>46</v>
      </c>
      <c r="Q20" t="s">
        <v>335</v>
      </c>
      <c r="R20">
        <v>840</v>
      </c>
      <c r="S20">
        <v>1</v>
      </c>
      <c r="T20">
        <v>1</v>
      </c>
      <c r="U20">
        <v>0</v>
      </c>
      <c r="V20" t="s">
        <v>304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335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10:41:00</v>
      </c>
      <c r="C21" s="81" t="s">
        <v>28</v>
      </c>
      <c r="D21" s="82">
        <f t="shared" si="1"/>
        <v>188</v>
      </c>
      <c r="E21" s="86">
        <f t="shared" si="2"/>
        <v>10.17</v>
      </c>
      <c r="F21" s="83">
        <f t="shared" si="4"/>
        <v>1911.96</v>
      </c>
      <c r="G21" s="83" t="s">
        <v>13</v>
      </c>
      <c r="H21" s="83" t="str">
        <f t="shared" si="3"/>
        <v>00144246306TRLO0</v>
      </c>
      <c r="I21" s="84"/>
      <c r="J21" t="s">
        <v>43</v>
      </c>
      <c r="K21" t="s">
        <v>44</v>
      </c>
      <c r="L21">
        <v>188</v>
      </c>
      <c r="M21">
        <v>1017</v>
      </c>
      <c r="N21" t="s">
        <v>45</v>
      </c>
      <c r="O21" t="s">
        <v>336</v>
      </c>
      <c r="P21" t="s">
        <v>46</v>
      </c>
      <c r="Q21" t="s">
        <v>337</v>
      </c>
      <c r="R21">
        <v>840</v>
      </c>
      <c r="S21">
        <v>1</v>
      </c>
      <c r="T21">
        <v>1</v>
      </c>
      <c r="U21">
        <v>0</v>
      </c>
      <c r="V21" t="s">
        <v>304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337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11:10:41</v>
      </c>
      <c r="C22" s="81" t="s">
        <v>28</v>
      </c>
      <c r="D22" s="82">
        <f t="shared" si="1"/>
        <v>294</v>
      </c>
      <c r="E22" s="86">
        <f t="shared" si="2"/>
        <v>10.17</v>
      </c>
      <c r="F22" s="83">
        <f t="shared" si="4"/>
        <v>2989.98</v>
      </c>
      <c r="G22" s="83" t="s">
        <v>13</v>
      </c>
      <c r="H22" s="83" t="str">
        <f t="shared" si="3"/>
        <v>00144248854TRLO0</v>
      </c>
      <c r="I22" s="84"/>
      <c r="J22" t="s">
        <v>43</v>
      </c>
      <c r="K22" t="s">
        <v>44</v>
      </c>
      <c r="L22">
        <v>294</v>
      </c>
      <c r="M22">
        <v>1017</v>
      </c>
      <c r="N22" t="s">
        <v>45</v>
      </c>
      <c r="O22" t="s">
        <v>338</v>
      </c>
      <c r="P22" t="s">
        <v>46</v>
      </c>
      <c r="Q22" t="s">
        <v>339</v>
      </c>
      <c r="R22">
        <v>840</v>
      </c>
      <c r="S22">
        <v>1</v>
      </c>
      <c r="T22">
        <v>1</v>
      </c>
      <c r="U22">
        <v>0</v>
      </c>
      <c r="V22" t="s">
        <v>304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339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11:11:53</v>
      </c>
      <c r="C23" s="81" t="s">
        <v>28</v>
      </c>
      <c r="D23" s="82">
        <f t="shared" si="1"/>
        <v>180</v>
      </c>
      <c r="E23" s="86">
        <f t="shared" si="2"/>
        <v>10.17</v>
      </c>
      <c r="F23" s="83">
        <f t="shared" si="4"/>
        <v>1830.6</v>
      </c>
      <c r="G23" s="83" t="s">
        <v>13</v>
      </c>
      <c r="H23" s="83" t="str">
        <f t="shared" si="3"/>
        <v>00144248976TRLO0</v>
      </c>
      <c r="I23" s="84"/>
      <c r="J23" t="s">
        <v>43</v>
      </c>
      <c r="K23" t="s">
        <v>44</v>
      </c>
      <c r="L23">
        <v>180</v>
      </c>
      <c r="M23">
        <v>1017</v>
      </c>
      <c r="N23" t="s">
        <v>45</v>
      </c>
      <c r="O23" t="s">
        <v>340</v>
      </c>
      <c r="P23" t="s">
        <v>46</v>
      </c>
      <c r="Q23" t="s">
        <v>341</v>
      </c>
      <c r="R23">
        <v>840</v>
      </c>
      <c r="S23">
        <v>1</v>
      </c>
      <c r="T23">
        <v>1</v>
      </c>
      <c r="U23">
        <v>0</v>
      </c>
      <c r="V23" t="s">
        <v>304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341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11:44:25</v>
      </c>
      <c r="C24" s="81" t="s">
        <v>28</v>
      </c>
      <c r="D24" s="82">
        <f t="shared" si="1"/>
        <v>290</v>
      </c>
      <c r="E24" s="86">
        <f t="shared" si="2"/>
        <v>10.17</v>
      </c>
      <c r="F24" s="83">
        <f t="shared" si="4"/>
        <v>2949.3</v>
      </c>
      <c r="G24" s="83" t="s">
        <v>13</v>
      </c>
      <c r="H24" s="83" t="str">
        <f t="shared" si="3"/>
        <v>00144251918TRLO0</v>
      </c>
      <c r="I24" s="84"/>
      <c r="J24" t="s">
        <v>43</v>
      </c>
      <c r="K24" t="s">
        <v>44</v>
      </c>
      <c r="L24">
        <v>290</v>
      </c>
      <c r="M24">
        <v>1017</v>
      </c>
      <c r="N24" t="s">
        <v>45</v>
      </c>
      <c r="O24" t="s">
        <v>342</v>
      </c>
      <c r="P24" t="s">
        <v>46</v>
      </c>
      <c r="Q24" t="s">
        <v>343</v>
      </c>
      <c r="R24">
        <v>840</v>
      </c>
      <c r="S24">
        <v>1</v>
      </c>
      <c r="T24">
        <v>1</v>
      </c>
      <c r="U24">
        <v>0</v>
      </c>
      <c r="V24" t="s">
        <v>304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343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ref="B25:B33" si="5">MID(O25,FIND(" ",O25)+1,8)</f>
        <v>11:44:25</v>
      </c>
      <c r="C25" s="81" t="s">
        <v>28</v>
      </c>
      <c r="D25" s="82">
        <f t="shared" ref="D25:D33" si="6">L25</f>
        <v>290</v>
      </c>
      <c r="E25" s="86">
        <f t="shared" ref="E25:E33" si="7">M25/100</f>
        <v>10.17</v>
      </c>
      <c r="F25" s="83">
        <f t="shared" ref="F25:F33" si="8">(D25*E25)</f>
        <v>2949.3</v>
      </c>
      <c r="G25" s="83" t="s">
        <v>13</v>
      </c>
      <c r="H25" s="83" t="str">
        <f t="shared" ref="H25:H33" si="9">Q25</f>
        <v>00144251919TRLO0</v>
      </c>
      <c r="I25" s="84"/>
      <c r="J25" t="s">
        <v>43</v>
      </c>
      <c r="K25" t="s">
        <v>44</v>
      </c>
      <c r="L25">
        <v>290</v>
      </c>
      <c r="M25">
        <v>1017</v>
      </c>
      <c r="N25" t="s">
        <v>45</v>
      </c>
      <c r="O25" t="s">
        <v>342</v>
      </c>
      <c r="P25" t="s">
        <v>46</v>
      </c>
      <c r="Q25" t="s">
        <v>344</v>
      </c>
      <c r="R25">
        <v>840</v>
      </c>
      <c r="S25">
        <v>1</v>
      </c>
      <c r="T25">
        <v>1</v>
      </c>
      <c r="U25">
        <v>0</v>
      </c>
      <c r="V25" t="s">
        <v>304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344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5"/>
        <v>11:48:15</v>
      </c>
      <c r="C26" s="81" t="s">
        <v>28</v>
      </c>
      <c r="D26" s="82">
        <f t="shared" si="6"/>
        <v>140</v>
      </c>
      <c r="E26" s="86">
        <f t="shared" si="7"/>
        <v>10.17</v>
      </c>
      <c r="F26" s="83">
        <f t="shared" si="8"/>
        <v>1423.8</v>
      </c>
      <c r="G26" s="83" t="s">
        <v>13</v>
      </c>
      <c r="H26" s="83" t="str">
        <f t="shared" si="9"/>
        <v>00144252140TRLO0</v>
      </c>
      <c r="I26" s="84"/>
      <c r="J26" t="s">
        <v>43</v>
      </c>
      <c r="K26" t="s">
        <v>44</v>
      </c>
      <c r="L26">
        <v>140</v>
      </c>
      <c r="M26">
        <v>1017</v>
      </c>
      <c r="N26" t="s">
        <v>45</v>
      </c>
      <c r="O26" t="s">
        <v>345</v>
      </c>
      <c r="P26" t="s">
        <v>46</v>
      </c>
      <c r="Q26" t="s">
        <v>346</v>
      </c>
      <c r="R26">
        <v>840</v>
      </c>
      <c r="S26">
        <v>1</v>
      </c>
      <c r="T26">
        <v>1</v>
      </c>
      <c r="U26">
        <v>0</v>
      </c>
      <c r="V26" t="s">
        <v>304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346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str">
        <f t="shared" si="5"/>
        <v>13:44:25</v>
      </c>
      <c r="C27" s="81" t="s">
        <v>28</v>
      </c>
      <c r="D27" s="82">
        <f t="shared" si="6"/>
        <v>444</v>
      </c>
      <c r="E27" s="86">
        <f t="shared" si="7"/>
        <v>10.17</v>
      </c>
      <c r="F27" s="83">
        <f t="shared" si="8"/>
        <v>4515.4799999999996</v>
      </c>
      <c r="G27" s="83" t="s">
        <v>13</v>
      </c>
      <c r="H27" s="83" t="str">
        <f t="shared" si="9"/>
        <v>00144260653TRLO0</v>
      </c>
      <c r="I27" s="84"/>
      <c r="J27" t="s">
        <v>43</v>
      </c>
      <c r="K27" t="s">
        <v>44</v>
      </c>
      <c r="L27">
        <v>444</v>
      </c>
      <c r="M27">
        <v>1017</v>
      </c>
      <c r="N27" t="s">
        <v>45</v>
      </c>
      <c r="O27" t="s">
        <v>347</v>
      </c>
      <c r="P27" t="s">
        <v>46</v>
      </c>
      <c r="Q27" t="s">
        <v>348</v>
      </c>
      <c r="R27">
        <v>840</v>
      </c>
      <c r="S27">
        <v>1</v>
      </c>
      <c r="T27">
        <v>1</v>
      </c>
      <c r="U27">
        <v>0</v>
      </c>
      <c r="V27" t="s">
        <v>304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348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5" t="e">
        <f>#REF!</f>
        <v>#REF!</v>
      </c>
      <c r="B28" s="81" t="str">
        <f t="shared" si="5"/>
        <v>13:44:25</v>
      </c>
      <c r="C28" s="81" t="s">
        <v>28</v>
      </c>
      <c r="D28" s="82">
        <f t="shared" si="6"/>
        <v>444</v>
      </c>
      <c r="E28" s="86">
        <f t="shared" si="7"/>
        <v>10.17</v>
      </c>
      <c r="F28" s="83">
        <f t="shared" si="8"/>
        <v>4515.4799999999996</v>
      </c>
      <c r="G28" s="83" t="s">
        <v>13</v>
      </c>
      <c r="H28" s="83" t="str">
        <f t="shared" si="9"/>
        <v>00144260654TRLO0</v>
      </c>
      <c r="I28" s="84"/>
      <c r="J28" t="s">
        <v>43</v>
      </c>
      <c r="K28" t="s">
        <v>44</v>
      </c>
      <c r="L28">
        <v>444</v>
      </c>
      <c r="M28">
        <v>1017</v>
      </c>
      <c r="N28" t="s">
        <v>45</v>
      </c>
      <c r="O28" t="s">
        <v>347</v>
      </c>
      <c r="P28" t="s">
        <v>46</v>
      </c>
      <c r="Q28" t="s">
        <v>349</v>
      </c>
      <c r="R28">
        <v>840</v>
      </c>
      <c r="S28">
        <v>1</v>
      </c>
      <c r="T28">
        <v>1</v>
      </c>
      <c r="U28">
        <v>0</v>
      </c>
      <c r="V28" t="s">
        <v>304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349</v>
      </c>
      <c r="AF28" t="s">
        <v>43</v>
      </c>
      <c r="AG28">
        <v>1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5" t="e">
        <f>#REF!</f>
        <v>#REF!</v>
      </c>
      <c r="B29" s="81" t="str">
        <f t="shared" si="5"/>
        <v>13:45:29</v>
      </c>
      <c r="C29" s="81" t="s">
        <v>28</v>
      </c>
      <c r="D29" s="82">
        <f t="shared" si="6"/>
        <v>146</v>
      </c>
      <c r="E29" s="86">
        <f t="shared" si="7"/>
        <v>10.17</v>
      </c>
      <c r="F29" s="83">
        <f t="shared" si="8"/>
        <v>1484.82</v>
      </c>
      <c r="G29" s="83" t="s">
        <v>13</v>
      </c>
      <c r="H29" s="83" t="str">
        <f t="shared" si="9"/>
        <v>00144260770TRLO0</v>
      </c>
      <c r="I29" s="84"/>
      <c r="J29" t="s">
        <v>43</v>
      </c>
      <c r="K29" t="s">
        <v>44</v>
      </c>
      <c r="L29">
        <v>146</v>
      </c>
      <c r="M29">
        <v>1017</v>
      </c>
      <c r="N29" t="s">
        <v>45</v>
      </c>
      <c r="O29" t="s">
        <v>350</v>
      </c>
      <c r="P29" t="s">
        <v>46</v>
      </c>
      <c r="Q29" t="s">
        <v>351</v>
      </c>
      <c r="R29">
        <v>840</v>
      </c>
      <c r="S29">
        <v>1</v>
      </c>
      <c r="T29">
        <v>1</v>
      </c>
      <c r="U29">
        <v>0</v>
      </c>
      <c r="V29" t="s">
        <v>304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351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5" t="e">
        <f>#REF!</f>
        <v>#REF!</v>
      </c>
      <c r="B30" s="81" t="str">
        <f t="shared" si="5"/>
        <v>15:11:56</v>
      </c>
      <c r="C30" s="81" t="s">
        <v>28</v>
      </c>
      <c r="D30" s="82">
        <f t="shared" si="6"/>
        <v>190</v>
      </c>
      <c r="E30" s="86">
        <f t="shared" si="7"/>
        <v>10.17</v>
      </c>
      <c r="F30" s="83">
        <f t="shared" si="8"/>
        <v>1932.3</v>
      </c>
      <c r="G30" s="83" t="s">
        <v>13</v>
      </c>
      <c r="H30" s="83" t="str">
        <f t="shared" si="9"/>
        <v>00144270082TRLO0</v>
      </c>
      <c r="I30" s="84"/>
      <c r="J30" t="s">
        <v>43</v>
      </c>
      <c r="K30" t="s">
        <v>44</v>
      </c>
      <c r="L30">
        <v>190</v>
      </c>
      <c r="M30">
        <v>1017</v>
      </c>
      <c r="N30" t="s">
        <v>45</v>
      </c>
      <c r="O30" t="s">
        <v>352</v>
      </c>
      <c r="P30" t="s">
        <v>46</v>
      </c>
      <c r="Q30" t="s">
        <v>353</v>
      </c>
      <c r="R30">
        <v>840</v>
      </c>
      <c r="S30">
        <v>1</v>
      </c>
      <c r="T30">
        <v>1</v>
      </c>
      <c r="U30">
        <v>0</v>
      </c>
      <c r="V30" t="s">
        <v>304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353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5" t="e">
        <f>#REF!</f>
        <v>#REF!</v>
      </c>
      <c r="B31" s="81" t="str">
        <f t="shared" si="5"/>
        <v>15:26:27</v>
      </c>
      <c r="C31" s="81" t="s">
        <v>28</v>
      </c>
      <c r="D31" s="82">
        <f t="shared" si="6"/>
        <v>174</v>
      </c>
      <c r="E31" s="86">
        <f t="shared" si="7"/>
        <v>10.17</v>
      </c>
      <c r="F31" s="83">
        <f t="shared" si="8"/>
        <v>1769.58</v>
      </c>
      <c r="G31" s="83" t="s">
        <v>13</v>
      </c>
      <c r="H31" s="83" t="str">
        <f t="shared" si="9"/>
        <v>00144271393TRLO0</v>
      </c>
      <c r="I31" s="84"/>
      <c r="J31" t="s">
        <v>43</v>
      </c>
      <c r="K31" t="s">
        <v>44</v>
      </c>
      <c r="L31">
        <v>174</v>
      </c>
      <c r="M31">
        <v>1017</v>
      </c>
      <c r="N31" t="s">
        <v>45</v>
      </c>
      <c r="O31" t="s">
        <v>354</v>
      </c>
      <c r="P31" t="s">
        <v>46</v>
      </c>
      <c r="Q31" t="s">
        <v>355</v>
      </c>
      <c r="R31">
        <v>840</v>
      </c>
      <c r="S31">
        <v>1</v>
      </c>
      <c r="T31">
        <v>1</v>
      </c>
      <c r="U31">
        <v>0</v>
      </c>
      <c r="V31" t="s">
        <v>304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49</v>
      </c>
      <c r="AD31">
        <v>1</v>
      </c>
      <c r="AE31" t="s">
        <v>355</v>
      </c>
      <c r="AF31" t="s">
        <v>43</v>
      </c>
      <c r="AG31">
        <v>1</v>
      </c>
      <c r="AJ31" t="s">
        <v>50</v>
      </c>
      <c r="AK31" t="s">
        <v>49</v>
      </c>
      <c r="AL31" t="s">
        <v>51</v>
      </c>
      <c r="AM31" t="s">
        <v>49</v>
      </c>
      <c r="AO31">
        <v>0</v>
      </c>
    </row>
    <row r="32" spans="1:41">
      <c r="A32" s="85" t="e">
        <f>#REF!</f>
        <v>#REF!</v>
      </c>
      <c r="B32" s="81" t="str">
        <f t="shared" si="5"/>
        <v>11:36:16</v>
      </c>
      <c r="C32" s="81" t="s">
        <v>28</v>
      </c>
      <c r="D32" s="82">
        <f t="shared" si="6"/>
        <v>240</v>
      </c>
      <c r="E32" s="86">
        <f t="shared" si="7"/>
        <v>10.15</v>
      </c>
      <c r="F32" s="83">
        <f t="shared" si="8"/>
        <v>2436</v>
      </c>
      <c r="G32" s="83" t="s">
        <v>13</v>
      </c>
      <c r="H32" s="83" t="str">
        <f t="shared" si="9"/>
        <v>00144251292TRLO0</v>
      </c>
      <c r="I32" s="84"/>
      <c r="J32" t="s">
        <v>43</v>
      </c>
      <c r="K32" t="s">
        <v>44</v>
      </c>
      <c r="L32">
        <v>240</v>
      </c>
      <c r="M32">
        <v>1015</v>
      </c>
      <c r="N32" t="s">
        <v>45</v>
      </c>
      <c r="O32" t="s">
        <v>356</v>
      </c>
      <c r="P32" t="s">
        <v>46</v>
      </c>
      <c r="Q32" t="s">
        <v>357</v>
      </c>
      <c r="R32">
        <v>840</v>
      </c>
      <c r="S32">
        <v>1</v>
      </c>
      <c r="T32">
        <v>1</v>
      </c>
      <c r="U32">
        <v>0</v>
      </c>
      <c r="V32" t="s">
        <v>304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49</v>
      </c>
      <c r="AD32">
        <v>1</v>
      </c>
      <c r="AE32" t="s">
        <v>357</v>
      </c>
      <c r="AF32" t="s">
        <v>43</v>
      </c>
      <c r="AG32">
        <v>1</v>
      </c>
      <c r="AJ32" t="s">
        <v>50</v>
      </c>
      <c r="AK32" t="s">
        <v>49</v>
      </c>
      <c r="AL32" t="s">
        <v>51</v>
      </c>
      <c r="AM32" t="s">
        <v>49</v>
      </c>
      <c r="AO32">
        <v>0</v>
      </c>
    </row>
    <row r="33" spans="1:41">
      <c r="A33" s="85" t="e">
        <f>#REF!</f>
        <v>#REF!</v>
      </c>
      <c r="B33" s="81" t="str">
        <f t="shared" si="5"/>
        <v>15:31:32</v>
      </c>
      <c r="C33" s="81" t="s">
        <v>28</v>
      </c>
      <c r="D33" s="82">
        <f t="shared" si="6"/>
        <v>172</v>
      </c>
      <c r="E33" s="86">
        <f t="shared" si="7"/>
        <v>10.15</v>
      </c>
      <c r="F33" s="83">
        <f t="shared" si="8"/>
        <v>1745.8</v>
      </c>
      <c r="G33" s="83" t="s">
        <v>13</v>
      </c>
      <c r="H33" s="83" t="str">
        <f t="shared" si="9"/>
        <v>00144271965TRLO0</v>
      </c>
      <c r="J33" t="s">
        <v>43</v>
      </c>
      <c r="K33" t="s">
        <v>44</v>
      </c>
      <c r="L33">
        <v>172</v>
      </c>
      <c r="M33">
        <v>1015</v>
      </c>
      <c r="N33" t="s">
        <v>45</v>
      </c>
      <c r="O33" t="s">
        <v>358</v>
      </c>
      <c r="P33" t="s">
        <v>46</v>
      </c>
      <c r="Q33" t="s">
        <v>359</v>
      </c>
      <c r="R33">
        <v>840</v>
      </c>
      <c r="S33">
        <v>1</v>
      </c>
      <c r="T33">
        <v>1</v>
      </c>
      <c r="U33">
        <v>0</v>
      </c>
      <c r="V33" t="s">
        <v>304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49</v>
      </c>
      <c r="AD33">
        <v>1</v>
      </c>
      <c r="AE33" t="s">
        <v>359</v>
      </c>
      <c r="AF33" t="s">
        <v>43</v>
      </c>
      <c r="AG33">
        <v>1</v>
      </c>
      <c r="AJ33" t="s">
        <v>50</v>
      </c>
      <c r="AK33" t="s">
        <v>49</v>
      </c>
      <c r="AL33" t="s">
        <v>51</v>
      </c>
      <c r="AM33" t="s">
        <v>49</v>
      </c>
      <c r="AO33">
        <v>0</v>
      </c>
    </row>
    <row r="34" spans="1:41">
      <c r="A34" s="85" t="e">
        <f>#REF!</f>
        <v>#REF!</v>
      </c>
      <c r="B34" s="81" t="str">
        <f t="shared" ref="B34:B97" si="10">MID(O34,FIND(" ",O34)+1,8)</f>
        <v>15:33:55</v>
      </c>
      <c r="C34" s="81" t="s">
        <v>28</v>
      </c>
      <c r="D34" s="82">
        <f t="shared" ref="D34:D97" si="11">L34</f>
        <v>10000</v>
      </c>
      <c r="E34" s="86">
        <f t="shared" ref="E34:E97" si="12">M34/100</f>
        <v>10.15</v>
      </c>
      <c r="F34" s="83">
        <f t="shared" ref="F34:F97" si="13">(D34*E34)</f>
        <v>101500</v>
      </c>
      <c r="G34" s="83" t="s">
        <v>13</v>
      </c>
      <c r="H34" s="83" t="str">
        <f t="shared" ref="H34:H97" si="14">Q34</f>
        <v>00144272171TRLO0</v>
      </c>
      <c r="J34" t="s">
        <v>43</v>
      </c>
      <c r="K34" t="s">
        <v>44</v>
      </c>
      <c r="L34">
        <v>10000</v>
      </c>
      <c r="M34">
        <v>1015</v>
      </c>
      <c r="N34" t="s">
        <v>173</v>
      </c>
      <c r="O34" t="s">
        <v>361</v>
      </c>
      <c r="P34" t="s">
        <v>52</v>
      </c>
      <c r="Q34" t="s">
        <v>362</v>
      </c>
      <c r="R34">
        <v>840</v>
      </c>
      <c r="S34">
        <v>1</v>
      </c>
      <c r="T34">
        <v>1</v>
      </c>
      <c r="U34">
        <v>0</v>
      </c>
      <c r="V34" t="s">
        <v>360</v>
      </c>
      <c r="W34" t="s">
        <v>267</v>
      </c>
      <c r="X34">
        <v>1</v>
      </c>
      <c r="Y34">
        <v>1</v>
      </c>
      <c r="Z34">
        <v>0</v>
      </c>
      <c r="AA34" t="s">
        <v>52</v>
      </c>
      <c r="AB34" t="s">
        <v>268</v>
      </c>
      <c r="AC34" t="s">
        <v>49</v>
      </c>
      <c r="AD34">
        <v>1</v>
      </c>
      <c r="AE34" t="s">
        <v>362</v>
      </c>
      <c r="AF34" t="s">
        <v>43</v>
      </c>
      <c r="AG34">
        <v>1</v>
      </c>
      <c r="AJ34" t="s">
        <v>50</v>
      </c>
      <c r="AK34" t="s">
        <v>49</v>
      </c>
      <c r="AL34" t="s">
        <v>51</v>
      </c>
      <c r="AM34" t="s">
        <v>49</v>
      </c>
      <c r="AO34">
        <v>0</v>
      </c>
    </row>
    <row r="35" spans="1:41">
      <c r="A35" s="85" t="e">
        <f>#REF!</f>
        <v>#REF!</v>
      </c>
      <c r="B35" s="81" t="str">
        <f t="shared" si="10"/>
        <v>15:45:23</v>
      </c>
      <c r="C35" s="81" t="s">
        <v>28</v>
      </c>
      <c r="D35" s="82">
        <f t="shared" si="11"/>
        <v>324</v>
      </c>
      <c r="E35" s="86">
        <f t="shared" si="12"/>
        <v>10.130000000000001</v>
      </c>
      <c r="F35" s="83">
        <f t="shared" si="13"/>
        <v>3282.1200000000003</v>
      </c>
      <c r="G35" s="83" t="s">
        <v>13</v>
      </c>
      <c r="H35" s="83" t="str">
        <f t="shared" si="14"/>
        <v>00144273776TRLO0</v>
      </c>
      <c r="J35" t="s">
        <v>43</v>
      </c>
      <c r="K35" t="s">
        <v>44</v>
      </c>
      <c r="L35">
        <v>324</v>
      </c>
      <c r="M35">
        <v>1013</v>
      </c>
      <c r="N35" t="s">
        <v>45</v>
      </c>
      <c r="O35" t="s">
        <v>363</v>
      </c>
      <c r="P35" t="s">
        <v>46</v>
      </c>
      <c r="Q35" t="s">
        <v>364</v>
      </c>
      <c r="R35">
        <v>840</v>
      </c>
      <c r="S35">
        <v>1</v>
      </c>
      <c r="T35">
        <v>1</v>
      </c>
      <c r="U35">
        <v>0</v>
      </c>
      <c r="V35" t="s">
        <v>304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49</v>
      </c>
      <c r="AD35">
        <v>1</v>
      </c>
      <c r="AE35" t="s">
        <v>364</v>
      </c>
      <c r="AF35" t="s">
        <v>43</v>
      </c>
      <c r="AG35">
        <v>1</v>
      </c>
      <c r="AJ35" t="s">
        <v>50</v>
      </c>
      <c r="AK35" t="s">
        <v>49</v>
      </c>
      <c r="AL35" t="s">
        <v>51</v>
      </c>
      <c r="AM35" t="s">
        <v>49</v>
      </c>
      <c r="AO35">
        <v>0</v>
      </c>
    </row>
    <row r="36" spans="1:41">
      <c r="A36" s="85" t="e">
        <f>#REF!</f>
        <v>#REF!</v>
      </c>
      <c r="B36" s="81" t="str">
        <f t="shared" si="10"/>
        <v>15:45:23</v>
      </c>
      <c r="C36" s="81" t="s">
        <v>28</v>
      </c>
      <c r="D36" s="82">
        <f t="shared" si="11"/>
        <v>104</v>
      </c>
      <c r="E36" s="86">
        <f t="shared" si="12"/>
        <v>10.130000000000001</v>
      </c>
      <c r="F36" s="83">
        <f t="shared" si="13"/>
        <v>1053.52</v>
      </c>
      <c r="G36" s="83" t="s">
        <v>13</v>
      </c>
      <c r="H36" s="83" t="str">
        <f t="shared" si="14"/>
        <v>00144273778TRLO0</v>
      </c>
      <c r="J36" t="s">
        <v>43</v>
      </c>
      <c r="K36" t="s">
        <v>44</v>
      </c>
      <c r="L36">
        <v>104</v>
      </c>
      <c r="M36">
        <v>1013</v>
      </c>
      <c r="N36" t="s">
        <v>45</v>
      </c>
      <c r="O36" t="s">
        <v>363</v>
      </c>
      <c r="P36" t="s">
        <v>46</v>
      </c>
      <c r="Q36" t="s">
        <v>365</v>
      </c>
      <c r="R36">
        <v>840</v>
      </c>
      <c r="S36">
        <v>1</v>
      </c>
      <c r="T36">
        <v>1</v>
      </c>
      <c r="U36">
        <v>0</v>
      </c>
      <c r="V36" t="s">
        <v>304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49</v>
      </c>
      <c r="AD36">
        <v>1</v>
      </c>
      <c r="AE36" t="s">
        <v>365</v>
      </c>
      <c r="AF36" t="s">
        <v>43</v>
      </c>
      <c r="AG36">
        <v>1</v>
      </c>
      <c r="AJ36" t="s">
        <v>50</v>
      </c>
      <c r="AK36" t="s">
        <v>49</v>
      </c>
      <c r="AL36" t="s">
        <v>51</v>
      </c>
      <c r="AM36" t="s">
        <v>49</v>
      </c>
      <c r="AO36">
        <v>0</v>
      </c>
    </row>
    <row r="37" spans="1:41">
      <c r="A37" s="85" t="e">
        <f>#REF!</f>
        <v>#REF!</v>
      </c>
      <c r="B37" s="81" t="str">
        <f t="shared" si="10"/>
        <v>15:45:34</v>
      </c>
      <c r="C37" s="81" t="s">
        <v>28</v>
      </c>
      <c r="D37" s="82">
        <f t="shared" si="11"/>
        <v>220</v>
      </c>
      <c r="E37" s="86">
        <f t="shared" si="12"/>
        <v>10.130000000000001</v>
      </c>
      <c r="F37" s="83">
        <f t="shared" si="13"/>
        <v>2228.6000000000004</v>
      </c>
      <c r="G37" s="83" t="s">
        <v>13</v>
      </c>
      <c r="H37" s="83" t="str">
        <f t="shared" si="14"/>
        <v>00144273810TRLO0</v>
      </c>
      <c r="J37" t="s">
        <v>43</v>
      </c>
      <c r="K37" t="s">
        <v>44</v>
      </c>
      <c r="L37">
        <v>220</v>
      </c>
      <c r="M37">
        <v>1013</v>
      </c>
      <c r="N37" t="s">
        <v>45</v>
      </c>
      <c r="O37" t="s">
        <v>366</v>
      </c>
      <c r="P37" t="s">
        <v>46</v>
      </c>
      <c r="Q37" t="s">
        <v>367</v>
      </c>
      <c r="R37">
        <v>840</v>
      </c>
      <c r="S37">
        <v>1</v>
      </c>
      <c r="T37">
        <v>1</v>
      </c>
      <c r="U37">
        <v>0</v>
      </c>
      <c r="V37" t="s">
        <v>304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49</v>
      </c>
      <c r="AD37">
        <v>1</v>
      </c>
      <c r="AE37" t="s">
        <v>367</v>
      </c>
      <c r="AF37" t="s">
        <v>43</v>
      </c>
      <c r="AG37">
        <v>1</v>
      </c>
      <c r="AJ37" t="s">
        <v>50</v>
      </c>
      <c r="AK37" t="s">
        <v>49</v>
      </c>
      <c r="AL37" t="s">
        <v>51</v>
      </c>
      <c r="AM37" t="s">
        <v>49</v>
      </c>
      <c r="AO37">
        <v>0</v>
      </c>
    </row>
    <row r="38" spans="1:41">
      <c r="A38" s="85" t="e">
        <f>#REF!</f>
        <v>#REF!</v>
      </c>
      <c r="B38" s="81" t="str">
        <f t="shared" si="10"/>
        <v>15:45:34</v>
      </c>
      <c r="C38" s="81" t="s">
        <v>28</v>
      </c>
      <c r="D38" s="82">
        <f t="shared" si="11"/>
        <v>3889</v>
      </c>
      <c r="E38" s="86">
        <f t="shared" si="12"/>
        <v>10.119999999999999</v>
      </c>
      <c r="F38" s="83">
        <f t="shared" si="13"/>
        <v>39356.68</v>
      </c>
      <c r="G38" s="83" t="s">
        <v>13</v>
      </c>
      <c r="H38" s="83" t="str">
        <f t="shared" si="14"/>
        <v>00144273809TRLO0</v>
      </c>
      <c r="J38" t="s">
        <v>43</v>
      </c>
      <c r="K38" t="s">
        <v>44</v>
      </c>
      <c r="L38">
        <v>3889</v>
      </c>
      <c r="M38">
        <v>1012</v>
      </c>
      <c r="N38" t="s">
        <v>53</v>
      </c>
      <c r="O38" t="s">
        <v>368</v>
      </c>
      <c r="P38" t="s">
        <v>52</v>
      </c>
      <c r="Q38" t="s">
        <v>369</v>
      </c>
      <c r="R38">
        <v>840</v>
      </c>
      <c r="S38">
        <v>1</v>
      </c>
      <c r="T38">
        <v>1</v>
      </c>
      <c r="U38">
        <v>0</v>
      </c>
      <c r="V38" t="s">
        <v>360</v>
      </c>
      <c r="W38" t="s">
        <v>47</v>
      </c>
      <c r="X38">
        <v>1</v>
      </c>
      <c r="Y38">
        <v>0</v>
      </c>
      <c r="Z38">
        <v>0</v>
      </c>
      <c r="AB38" t="s">
        <v>48</v>
      </c>
      <c r="AC38" t="s">
        <v>49</v>
      </c>
      <c r="AD38">
        <v>1</v>
      </c>
      <c r="AE38" t="s">
        <v>369</v>
      </c>
      <c r="AF38" t="s">
        <v>43</v>
      </c>
      <c r="AG38">
        <v>1</v>
      </c>
      <c r="AH38" t="s">
        <v>370</v>
      </c>
      <c r="AJ38" t="s">
        <v>50</v>
      </c>
      <c r="AK38" t="s">
        <v>49</v>
      </c>
      <c r="AL38" t="s">
        <v>51</v>
      </c>
      <c r="AM38" t="s">
        <v>49</v>
      </c>
      <c r="AO38">
        <v>0</v>
      </c>
    </row>
    <row r="39" spans="1:41">
      <c r="A39" s="85" t="e">
        <f>#REF!</f>
        <v>#REF!</v>
      </c>
      <c r="B39" s="81" t="str">
        <f t="shared" si="10"/>
        <v>15:45:34</v>
      </c>
      <c r="C39" s="81" t="s">
        <v>28</v>
      </c>
      <c r="D39" s="82">
        <f t="shared" si="11"/>
        <v>856</v>
      </c>
      <c r="E39" s="86">
        <f t="shared" si="12"/>
        <v>10.119999999999999</v>
      </c>
      <c r="F39" s="83">
        <f t="shared" si="13"/>
        <v>8662.7199999999993</v>
      </c>
      <c r="G39" s="83" t="s">
        <v>13</v>
      </c>
      <c r="H39" s="83" t="str">
        <f t="shared" si="14"/>
        <v>00144273811TRLO0</v>
      </c>
      <c r="J39" t="s">
        <v>43</v>
      </c>
      <c r="K39" t="s">
        <v>44</v>
      </c>
      <c r="L39">
        <v>856</v>
      </c>
      <c r="M39">
        <v>1012</v>
      </c>
      <c r="N39" t="s">
        <v>53</v>
      </c>
      <c r="O39" t="s">
        <v>371</v>
      </c>
      <c r="P39" t="s">
        <v>52</v>
      </c>
      <c r="Q39" t="s">
        <v>372</v>
      </c>
      <c r="R39">
        <v>840</v>
      </c>
      <c r="S39">
        <v>1</v>
      </c>
      <c r="T39">
        <v>1</v>
      </c>
      <c r="U39">
        <v>0</v>
      </c>
      <c r="V39" t="s">
        <v>360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49</v>
      </c>
      <c r="AD39">
        <v>1</v>
      </c>
      <c r="AE39" t="s">
        <v>372</v>
      </c>
      <c r="AF39" t="s">
        <v>43</v>
      </c>
      <c r="AG39">
        <v>1</v>
      </c>
      <c r="AH39" t="s">
        <v>373</v>
      </c>
      <c r="AJ39" t="s">
        <v>50</v>
      </c>
      <c r="AK39" t="s">
        <v>49</v>
      </c>
      <c r="AL39" t="s">
        <v>51</v>
      </c>
      <c r="AM39" t="s">
        <v>49</v>
      </c>
      <c r="AO39">
        <v>0</v>
      </c>
    </row>
    <row r="40" spans="1:41">
      <c r="A40" s="85" t="e">
        <f>#REF!</f>
        <v>#REF!</v>
      </c>
      <c r="B40" s="81" t="str">
        <f t="shared" si="10"/>
        <v>15:45:40</v>
      </c>
      <c r="C40" s="81" t="s">
        <v>28</v>
      </c>
      <c r="D40" s="82">
        <f t="shared" si="11"/>
        <v>255</v>
      </c>
      <c r="E40" s="86">
        <f t="shared" si="12"/>
        <v>10.119999999999999</v>
      </c>
      <c r="F40" s="83">
        <f t="shared" si="13"/>
        <v>2580.6</v>
      </c>
      <c r="G40" s="83" t="s">
        <v>13</v>
      </c>
      <c r="H40" s="83" t="str">
        <f t="shared" si="14"/>
        <v>00144273816TRLO0</v>
      </c>
      <c r="J40" t="s">
        <v>43</v>
      </c>
      <c r="K40" t="s">
        <v>44</v>
      </c>
      <c r="L40">
        <v>255</v>
      </c>
      <c r="M40">
        <v>1012</v>
      </c>
      <c r="N40" t="s">
        <v>53</v>
      </c>
      <c r="O40" t="s">
        <v>374</v>
      </c>
      <c r="P40" t="s">
        <v>52</v>
      </c>
      <c r="Q40" t="s">
        <v>375</v>
      </c>
      <c r="R40">
        <v>840</v>
      </c>
      <c r="S40">
        <v>1</v>
      </c>
      <c r="T40">
        <v>1</v>
      </c>
      <c r="U40">
        <v>0</v>
      </c>
      <c r="V40" t="s">
        <v>360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49</v>
      </c>
      <c r="AD40">
        <v>1</v>
      </c>
      <c r="AE40" t="s">
        <v>375</v>
      </c>
      <c r="AF40" t="s">
        <v>43</v>
      </c>
      <c r="AG40">
        <v>1</v>
      </c>
      <c r="AH40" t="s">
        <v>376</v>
      </c>
      <c r="AJ40" t="s">
        <v>50</v>
      </c>
      <c r="AK40" t="s">
        <v>49</v>
      </c>
      <c r="AL40" t="s">
        <v>51</v>
      </c>
      <c r="AM40" t="s">
        <v>49</v>
      </c>
      <c r="AO40">
        <v>0</v>
      </c>
    </row>
    <row r="41" spans="1:41">
      <c r="A41" s="85" t="e">
        <f>#REF!</f>
        <v>#REF!</v>
      </c>
      <c r="B41" s="81" t="str">
        <f t="shared" si="10"/>
        <v>16:14:29</v>
      </c>
      <c r="C41" s="81" t="s">
        <v>28</v>
      </c>
      <c r="D41" s="82">
        <f t="shared" si="11"/>
        <v>2500</v>
      </c>
      <c r="E41" s="86">
        <f t="shared" si="12"/>
        <v>10.029999999999999</v>
      </c>
      <c r="F41" s="83">
        <f t="shared" si="13"/>
        <v>25075</v>
      </c>
      <c r="G41" s="83" t="s">
        <v>13</v>
      </c>
      <c r="H41" s="83" t="str">
        <f t="shared" si="14"/>
        <v>00144278639TRLO0</v>
      </c>
      <c r="J41" t="s">
        <v>43</v>
      </c>
      <c r="K41" t="s">
        <v>44</v>
      </c>
      <c r="L41">
        <v>2500</v>
      </c>
      <c r="M41">
        <v>1003</v>
      </c>
      <c r="N41" t="s">
        <v>173</v>
      </c>
      <c r="O41" t="s">
        <v>377</v>
      </c>
      <c r="P41" t="s">
        <v>52</v>
      </c>
      <c r="Q41" t="s">
        <v>378</v>
      </c>
      <c r="R41">
        <v>840</v>
      </c>
      <c r="S41">
        <v>1</v>
      </c>
      <c r="T41">
        <v>1</v>
      </c>
      <c r="U41">
        <v>0</v>
      </c>
      <c r="V41" t="s">
        <v>360</v>
      </c>
      <c r="W41" t="s">
        <v>267</v>
      </c>
      <c r="X41">
        <v>1</v>
      </c>
      <c r="Y41">
        <v>1</v>
      </c>
      <c r="Z41">
        <v>0</v>
      </c>
      <c r="AA41" t="s">
        <v>52</v>
      </c>
      <c r="AB41" t="s">
        <v>268</v>
      </c>
      <c r="AC41" t="s">
        <v>49</v>
      </c>
      <c r="AD41">
        <v>1</v>
      </c>
      <c r="AE41" t="s">
        <v>378</v>
      </c>
      <c r="AF41" t="s">
        <v>43</v>
      </c>
      <c r="AG41">
        <v>1</v>
      </c>
      <c r="AJ41" t="s">
        <v>50</v>
      </c>
      <c r="AK41" t="s">
        <v>49</v>
      </c>
      <c r="AL41" t="s">
        <v>51</v>
      </c>
      <c r="AM41" t="s">
        <v>49</v>
      </c>
      <c r="AO41">
        <v>0</v>
      </c>
    </row>
    <row r="42" spans="1:41">
      <c r="A42" s="85" t="e">
        <f>#REF!</f>
        <v>#REF!</v>
      </c>
      <c r="B42" s="81" t="e">
        <f t="shared" si="10"/>
        <v>#VALUE!</v>
      </c>
      <c r="C42" s="81" t="s">
        <v>28</v>
      </c>
      <c r="D42" s="82">
        <f t="shared" si="11"/>
        <v>0</v>
      </c>
      <c r="E42" s="86">
        <f t="shared" si="12"/>
        <v>0</v>
      </c>
      <c r="F42" s="83">
        <f t="shared" si="13"/>
        <v>0</v>
      </c>
      <c r="G42" s="83" t="s">
        <v>13</v>
      </c>
      <c r="H42" s="83">
        <f t="shared" si="14"/>
        <v>0</v>
      </c>
    </row>
    <row r="43" spans="1:41">
      <c r="A43" s="85" t="e">
        <f>#REF!</f>
        <v>#REF!</v>
      </c>
      <c r="B43" s="81" t="e">
        <f t="shared" si="10"/>
        <v>#VALUE!</v>
      </c>
      <c r="C43" s="81" t="s">
        <v>28</v>
      </c>
      <c r="D43" s="82">
        <f t="shared" si="11"/>
        <v>0</v>
      </c>
      <c r="E43" s="86">
        <f t="shared" si="12"/>
        <v>0</v>
      </c>
      <c r="F43" s="83">
        <f t="shared" si="13"/>
        <v>0</v>
      </c>
      <c r="G43" s="83" t="s">
        <v>13</v>
      </c>
      <c r="H43" s="83">
        <f t="shared" si="14"/>
        <v>0</v>
      </c>
    </row>
    <row r="44" spans="1:41">
      <c r="A44" s="85" t="e">
        <f>#REF!</f>
        <v>#REF!</v>
      </c>
      <c r="B44" s="81" t="e">
        <f t="shared" si="10"/>
        <v>#VALUE!</v>
      </c>
      <c r="C44" s="81" t="s">
        <v>28</v>
      </c>
      <c r="D44" s="82">
        <f t="shared" si="11"/>
        <v>0</v>
      </c>
      <c r="E44" s="86">
        <f t="shared" si="12"/>
        <v>0</v>
      </c>
      <c r="F44" s="83">
        <f t="shared" si="13"/>
        <v>0</v>
      </c>
      <c r="G44" s="83" t="s">
        <v>13</v>
      </c>
      <c r="H44" s="83">
        <f t="shared" si="14"/>
        <v>0</v>
      </c>
    </row>
    <row r="45" spans="1:41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1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1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1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si="10"/>
        <v>#VALUE!</v>
      </c>
      <c r="C97" s="81" t="s">
        <v>28</v>
      </c>
      <c r="D97" s="82">
        <f t="shared" si="11"/>
        <v>0</v>
      </c>
      <c r="E97" s="86">
        <f t="shared" si="12"/>
        <v>0</v>
      </c>
      <c r="F97" s="83">
        <f t="shared" si="13"/>
        <v>0</v>
      </c>
      <c r="G97" s="83" t="s">
        <v>13</v>
      </c>
      <c r="H97" s="83">
        <f t="shared" si="14"/>
        <v>0</v>
      </c>
    </row>
    <row r="98" spans="1:8">
      <c r="A98" s="85" t="e">
        <f>#REF!</f>
        <v>#REF!</v>
      </c>
      <c r="B98" s="81" t="e">
        <f t="shared" ref="B98:B109" si="15">MID(O98,FIND(" ",O98)+1,8)</f>
        <v>#VALUE!</v>
      </c>
      <c r="C98" s="81" t="s">
        <v>28</v>
      </c>
      <c r="D98" s="82">
        <f t="shared" ref="D98:D109" si="16">L98</f>
        <v>0</v>
      </c>
      <c r="E98" s="86">
        <f t="shared" ref="E98:E109" si="17">M98/100</f>
        <v>0</v>
      </c>
      <c r="F98" s="83">
        <f t="shared" ref="F98:F109" si="18">(D98*E98)</f>
        <v>0</v>
      </c>
      <c r="G98" s="83" t="s">
        <v>13</v>
      </c>
      <c r="H98" s="83">
        <f t="shared" ref="H98:H109" si="19">Q98</f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si="15"/>
        <v>#VALUE!</v>
      </c>
      <c r="C109" s="81" t="s">
        <v>28</v>
      </c>
      <c r="D109" s="82">
        <f t="shared" si="16"/>
        <v>0</v>
      </c>
      <c r="E109" s="86">
        <f t="shared" si="17"/>
        <v>0</v>
      </c>
      <c r="F109" s="83">
        <f t="shared" si="18"/>
        <v>0</v>
      </c>
      <c r="G109" s="83" t="s">
        <v>13</v>
      </c>
      <c r="H109" s="83">
        <f t="shared" si="19"/>
        <v>0</v>
      </c>
    </row>
    <row r="110" spans="1:8">
      <c r="A110" s="85" t="e">
        <f>#REF!</f>
        <v>#REF!</v>
      </c>
      <c r="B110" s="81" t="e">
        <f t="shared" ref="B110:B115" si="20">MID(O107,FIND(" ",O107)+1,8)</f>
        <v>#VALUE!</v>
      </c>
      <c r="C110" s="81" t="s">
        <v>28</v>
      </c>
      <c r="D110" s="82">
        <f t="shared" ref="D110:D115" si="21">L107</f>
        <v>0</v>
      </c>
      <c r="E110" s="86">
        <f t="shared" ref="E110:E115" si="22">M107/100</f>
        <v>0</v>
      </c>
      <c r="F110" s="83">
        <f t="shared" ref="F110:F115" si="23">(D110*E110)</f>
        <v>0</v>
      </c>
      <c r="G110" s="83"/>
      <c r="H110" s="83">
        <f t="shared" ref="H110:H115" si="24">Q107</f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si="20"/>
        <v>#VALUE!</v>
      </c>
      <c r="C115" s="81" t="s">
        <v>28</v>
      </c>
      <c r="D115" s="82">
        <f t="shared" si="21"/>
        <v>0</v>
      </c>
      <c r="E115" s="86">
        <f t="shared" si="22"/>
        <v>0</v>
      </c>
      <c r="F115" s="83">
        <f t="shared" si="23"/>
        <v>0</v>
      </c>
      <c r="G115" s="83"/>
      <c r="H115" s="83">
        <f t="shared" si="24"/>
        <v>0</v>
      </c>
    </row>
    <row r="116" spans="1:8">
      <c r="A116" s="85" t="e">
        <f>#REF!</f>
        <v>#REF!</v>
      </c>
      <c r="B116" s="81" t="e">
        <f t="shared" ref="B116:B179" si="25">MID(O113,FIND(" ",O113)+1,8)</f>
        <v>#VALUE!</v>
      </c>
      <c r="C116" s="81" t="s">
        <v>28</v>
      </c>
      <c r="D116" s="82">
        <f t="shared" ref="D116:D179" si="26">L113</f>
        <v>0</v>
      </c>
      <c r="E116" s="86">
        <f t="shared" ref="E116:E179" si="27">M113/100</f>
        <v>0</v>
      </c>
      <c r="F116" s="83">
        <f t="shared" ref="F116:F179" si="28">(D116*E116)</f>
        <v>0</v>
      </c>
      <c r="G116" s="83"/>
      <c r="H116" s="83">
        <f t="shared" ref="H116:H179" si="29">Q113</f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si="25"/>
        <v>#VALUE!</v>
      </c>
      <c r="C179" s="81" t="s">
        <v>28</v>
      </c>
      <c r="D179" s="82">
        <f t="shared" si="26"/>
        <v>0</v>
      </c>
      <c r="E179" s="86">
        <f t="shared" si="27"/>
        <v>0</v>
      </c>
      <c r="F179" s="83">
        <f t="shared" si="28"/>
        <v>0</v>
      </c>
      <c r="G179" s="83"/>
      <c r="H179" s="83">
        <f t="shared" si="29"/>
        <v>0</v>
      </c>
    </row>
    <row r="180" spans="1:8">
      <c r="A180" s="85" t="e">
        <f>#REF!</f>
        <v>#REF!</v>
      </c>
      <c r="B180" s="81" t="e">
        <f t="shared" ref="B180:B235" si="30">MID(O177,FIND(" ",O177)+1,8)</f>
        <v>#VALUE!</v>
      </c>
      <c r="C180" s="81" t="s">
        <v>28</v>
      </c>
      <c r="D180" s="82">
        <f t="shared" ref="D180:D235" si="31">L177</f>
        <v>0</v>
      </c>
      <c r="E180" s="86">
        <f t="shared" ref="E180:E235" si="32">M177/100</f>
        <v>0</v>
      </c>
      <c r="F180" s="83">
        <f t="shared" ref="F180:F235" si="33">(D180*E180)</f>
        <v>0</v>
      </c>
      <c r="G180" s="83"/>
      <c r="H180" s="83">
        <f t="shared" ref="H180:H235" si="34">Q177</f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si="30"/>
        <v>#VALUE!</v>
      </c>
      <c r="C235" s="81" t="s">
        <v>28</v>
      </c>
      <c r="D235" s="82">
        <f t="shared" si="31"/>
        <v>0</v>
      </c>
      <c r="E235" s="86">
        <f t="shared" si="32"/>
        <v>0</v>
      </c>
      <c r="F235" s="83">
        <f t="shared" si="33"/>
        <v>0</v>
      </c>
      <c r="G235" s="83"/>
      <c r="H235" s="83">
        <f t="shared" si="34"/>
        <v>0</v>
      </c>
    </row>
    <row r="236" spans="1:8">
      <c r="A236" s="85" t="e">
        <f>#REF!</f>
        <v>#REF!</v>
      </c>
      <c r="B236" s="81" t="e">
        <f t="shared" ref="B236:B239" si="35">MID(O233,FIND(" ",O233)+1,8)</f>
        <v>#VALUE!</v>
      </c>
      <c r="C236" s="81" t="s">
        <v>28</v>
      </c>
      <c r="D236" s="82">
        <f t="shared" ref="D236:D239" si="36">L233</f>
        <v>0</v>
      </c>
      <c r="E236" s="86">
        <f t="shared" ref="E236:E239" si="37">M233/100</f>
        <v>0</v>
      </c>
      <c r="F236" s="83">
        <f t="shared" ref="F236:F239" si="38">(D236*E236)</f>
        <v>0</v>
      </c>
      <c r="G236" s="83"/>
      <c r="H236" s="83">
        <f t="shared" ref="H236:H239" si="39">Q233</f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  <row r="239" spans="1:8">
      <c r="A239" s="85" t="e">
        <f>#REF!</f>
        <v>#REF!</v>
      </c>
      <c r="B239" s="81" t="e">
        <f t="shared" si="35"/>
        <v>#VALUE!</v>
      </c>
      <c r="C239" s="81" t="s">
        <v>28</v>
      </c>
      <c r="D239" s="82">
        <f t="shared" si="36"/>
        <v>0</v>
      </c>
      <c r="E239" s="86">
        <f t="shared" si="37"/>
        <v>0</v>
      </c>
      <c r="F239" s="83">
        <f t="shared" si="38"/>
        <v>0</v>
      </c>
      <c r="G239" s="83"/>
      <c r="H239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31 AUG - 6 SEPT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2017-09-06T18:03:23Z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