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7 -13 SEP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D239" i="142"/>
  <c r="B239" i="142"/>
  <c r="H238" i="142"/>
  <c r="E238" i="142"/>
  <c r="D238" i="142"/>
  <c r="B238" i="142"/>
  <c r="H237" i="142"/>
  <c r="E237" i="142"/>
  <c r="F237" i="142" s="1"/>
  <c r="D237" i="142"/>
  <c r="B237" i="142"/>
  <c r="H236" i="142"/>
  <c r="E236" i="142"/>
  <c r="D236" i="142"/>
  <c r="B236" i="142"/>
  <c r="H235" i="142"/>
  <c r="E235" i="142"/>
  <c r="F235" i="142" s="1"/>
  <c r="D235" i="142"/>
  <c r="B235" i="142"/>
  <c r="H234" i="142"/>
  <c r="E234" i="142"/>
  <c r="D234" i="142"/>
  <c r="B234" i="142"/>
  <c r="H233" i="142"/>
  <c r="E233" i="142"/>
  <c r="F233" i="142" s="1"/>
  <c r="D233" i="142"/>
  <c r="B233" i="142"/>
  <c r="H232" i="142"/>
  <c r="E232" i="142"/>
  <c r="D232" i="142"/>
  <c r="B232" i="142"/>
  <c r="H231" i="142"/>
  <c r="E231" i="142"/>
  <c r="F231" i="142" s="1"/>
  <c r="D231" i="142"/>
  <c r="B231" i="142"/>
  <c r="H230" i="142"/>
  <c r="E230" i="142"/>
  <c r="D230" i="142"/>
  <c r="B230" i="142"/>
  <c r="H229" i="142"/>
  <c r="E229" i="142"/>
  <c r="F229" i="142" s="1"/>
  <c r="D229" i="142"/>
  <c r="B229" i="142"/>
  <c r="H228" i="142"/>
  <c r="E228" i="142"/>
  <c r="D228" i="142"/>
  <c r="B228" i="142"/>
  <c r="H227" i="142"/>
  <c r="E227" i="142"/>
  <c r="F227" i="142" s="1"/>
  <c r="D227" i="142"/>
  <c r="B227" i="142"/>
  <c r="H226" i="142"/>
  <c r="E226" i="142"/>
  <c r="D226" i="142"/>
  <c r="B226" i="142"/>
  <c r="H225" i="142"/>
  <c r="E225" i="142"/>
  <c r="F225" i="142" s="1"/>
  <c r="D225" i="142"/>
  <c r="B225" i="142"/>
  <c r="H224" i="142"/>
  <c r="E224" i="142"/>
  <c r="D224" i="142"/>
  <c r="B224" i="142"/>
  <c r="H223" i="142"/>
  <c r="E223" i="142"/>
  <c r="F223" i="142" s="1"/>
  <c r="D223" i="142"/>
  <c r="B223" i="142"/>
  <c r="H222" i="142"/>
  <c r="E222" i="142"/>
  <c r="D222" i="142"/>
  <c r="B222" i="142"/>
  <c r="H221" i="142"/>
  <c r="E221" i="142"/>
  <c r="F221" i="142" s="1"/>
  <c r="D221" i="142"/>
  <c r="B221" i="142"/>
  <c r="H220" i="142"/>
  <c r="E220" i="142"/>
  <c r="D220" i="142"/>
  <c r="B220" i="142"/>
  <c r="H219" i="142"/>
  <c r="E219" i="142"/>
  <c r="F219" i="142" s="1"/>
  <c r="D219" i="142"/>
  <c r="B219" i="142"/>
  <c r="H218" i="142"/>
  <c r="E218" i="142"/>
  <c r="D218" i="142"/>
  <c r="B218" i="142"/>
  <c r="H217" i="142"/>
  <c r="E217" i="142"/>
  <c r="F217" i="142" s="1"/>
  <c r="D217" i="142"/>
  <c r="B217" i="142"/>
  <c r="H216" i="142"/>
  <c r="E216" i="142"/>
  <c r="D216" i="142"/>
  <c r="B216" i="142"/>
  <c r="H215" i="142"/>
  <c r="E215" i="142"/>
  <c r="F215" i="142" s="1"/>
  <c r="D215" i="142"/>
  <c r="B215" i="142"/>
  <c r="H214" i="142"/>
  <c r="E214" i="142"/>
  <c r="D214" i="142"/>
  <c r="B214" i="142"/>
  <c r="H213" i="142"/>
  <c r="E213" i="142"/>
  <c r="D213" i="142"/>
  <c r="B213" i="142"/>
  <c r="H212" i="142"/>
  <c r="E212" i="142"/>
  <c r="D212" i="142"/>
  <c r="B212" i="142"/>
  <c r="H211" i="142"/>
  <c r="E211" i="142"/>
  <c r="D211" i="142"/>
  <c r="B211" i="142"/>
  <c r="H210" i="142"/>
  <c r="E210" i="142"/>
  <c r="F210" i="142" s="1"/>
  <c r="D210" i="142"/>
  <c r="B210" i="142"/>
  <c r="H209" i="142"/>
  <c r="E209" i="142"/>
  <c r="D209" i="142"/>
  <c r="B209" i="142"/>
  <c r="H208" i="142"/>
  <c r="E208" i="142"/>
  <c r="F208" i="142" s="1"/>
  <c r="D208" i="142"/>
  <c r="B208" i="142"/>
  <c r="H207" i="142"/>
  <c r="E207" i="142"/>
  <c r="D207" i="142"/>
  <c r="B207" i="142"/>
  <c r="H206" i="142"/>
  <c r="E206" i="142"/>
  <c r="F206" i="142" s="1"/>
  <c r="D206" i="142"/>
  <c r="B206" i="142"/>
  <c r="H205" i="142"/>
  <c r="E205" i="142"/>
  <c r="D205" i="142"/>
  <c r="B205" i="142"/>
  <c r="H204" i="142"/>
  <c r="E204" i="142"/>
  <c r="F204" i="142" s="1"/>
  <c r="D204" i="142"/>
  <c r="B204" i="142"/>
  <c r="H203" i="142"/>
  <c r="E203" i="142"/>
  <c r="D203" i="142"/>
  <c r="B203" i="142"/>
  <c r="H202" i="142"/>
  <c r="E202" i="142"/>
  <c r="F202" i="142" s="1"/>
  <c r="D202" i="142"/>
  <c r="B202" i="142"/>
  <c r="H201" i="142"/>
  <c r="E201" i="142"/>
  <c r="D201" i="142"/>
  <c r="B201" i="142"/>
  <c r="H200" i="142"/>
  <c r="E200" i="142"/>
  <c r="F200" i="142" s="1"/>
  <c r="D200" i="142"/>
  <c r="B200" i="142"/>
  <c r="H199" i="142"/>
  <c r="E199" i="142"/>
  <c r="D199" i="142"/>
  <c r="B199" i="142"/>
  <c r="H198" i="142"/>
  <c r="E198" i="142"/>
  <c r="D198" i="142"/>
  <c r="B198" i="142"/>
  <c r="H197" i="142"/>
  <c r="E197" i="142"/>
  <c r="D197" i="142"/>
  <c r="B197" i="142"/>
  <c r="H196" i="142"/>
  <c r="E196" i="142"/>
  <c r="F196" i="142" s="1"/>
  <c r="D196" i="142"/>
  <c r="B196" i="142"/>
  <c r="H195" i="142"/>
  <c r="E195" i="142"/>
  <c r="D195" i="142"/>
  <c r="B195" i="142"/>
  <c r="H194" i="142"/>
  <c r="E194" i="142"/>
  <c r="F194" i="142" s="1"/>
  <c r="D194" i="142"/>
  <c r="B194" i="142"/>
  <c r="H193" i="142"/>
  <c r="E193" i="142"/>
  <c r="D193" i="142"/>
  <c r="B193" i="142"/>
  <c r="H192" i="142"/>
  <c r="E192" i="142"/>
  <c r="F192" i="142" s="1"/>
  <c r="D192" i="142"/>
  <c r="B192" i="142"/>
  <c r="H191" i="142"/>
  <c r="E191" i="142"/>
  <c r="D191" i="142"/>
  <c r="B191" i="142"/>
  <c r="H190" i="142"/>
  <c r="E190" i="142"/>
  <c r="F190" i="142" s="1"/>
  <c r="D190" i="142"/>
  <c r="B190" i="142"/>
  <c r="H189" i="142"/>
  <c r="E189" i="142"/>
  <c r="D189" i="142"/>
  <c r="B189" i="142"/>
  <c r="H188" i="142"/>
  <c r="E188" i="142"/>
  <c r="F188" i="142" s="1"/>
  <c r="D188" i="142"/>
  <c r="B188" i="142"/>
  <c r="H187" i="142"/>
  <c r="E187" i="142"/>
  <c r="D187" i="142"/>
  <c r="B187" i="142"/>
  <c r="H186" i="142"/>
  <c r="E186" i="142"/>
  <c r="F186" i="142" s="1"/>
  <c r="D186" i="142"/>
  <c r="B186" i="142"/>
  <c r="H185" i="142"/>
  <c r="E185" i="142"/>
  <c r="D185" i="142"/>
  <c r="B185" i="142"/>
  <c r="H184" i="142"/>
  <c r="E184" i="142"/>
  <c r="F184" i="142" s="1"/>
  <c r="D184" i="142"/>
  <c r="B184" i="142"/>
  <c r="H183" i="142"/>
  <c r="E183" i="142"/>
  <c r="D183" i="142"/>
  <c r="B183" i="142"/>
  <c r="H182" i="142"/>
  <c r="E182" i="142"/>
  <c r="F182" i="142" s="1"/>
  <c r="D182" i="142"/>
  <c r="B182" i="142"/>
  <c r="H181" i="142"/>
  <c r="E181" i="142"/>
  <c r="D181" i="142"/>
  <c r="B181" i="142"/>
  <c r="H180" i="142"/>
  <c r="E180" i="142"/>
  <c r="F180" i="142" s="1"/>
  <c r="D180" i="142"/>
  <c r="B180" i="142"/>
  <c r="H179" i="142"/>
  <c r="E179" i="142"/>
  <c r="D179" i="142"/>
  <c r="B179" i="142"/>
  <c r="H178" i="142"/>
  <c r="E178" i="142"/>
  <c r="F178" i="142" s="1"/>
  <c r="D178" i="142"/>
  <c r="B178" i="142"/>
  <c r="H177" i="142"/>
  <c r="E177" i="142"/>
  <c r="D177" i="142"/>
  <c r="B177" i="142"/>
  <c r="H176" i="142"/>
  <c r="E176" i="142"/>
  <c r="F176" i="142" s="1"/>
  <c r="D176" i="142"/>
  <c r="B176" i="142"/>
  <c r="H175" i="142"/>
  <c r="E175" i="142"/>
  <c r="D175" i="142"/>
  <c r="B175" i="142"/>
  <c r="H174" i="142"/>
  <c r="E174" i="142"/>
  <c r="F174" i="142" s="1"/>
  <c r="D174" i="142"/>
  <c r="B174" i="142"/>
  <c r="H173" i="142"/>
  <c r="E173" i="142"/>
  <c r="D173" i="142"/>
  <c r="B173" i="142"/>
  <c r="H172" i="142"/>
  <c r="E172" i="142"/>
  <c r="F172" i="142" s="1"/>
  <c r="D172" i="142"/>
  <c r="B172" i="142"/>
  <c r="H171" i="142"/>
  <c r="E171" i="142"/>
  <c r="D171" i="142"/>
  <c r="B171" i="142"/>
  <c r="H170" i="142"/>
  <c r="E170" i="142"/>
  <c r="F170" i="142" s="1"/>
  <c r="D170" i="142"/>
  <c r="B170" i="142"/>
  <c r="H169" i="142"/>
  <c r="E169" i="142"/>
  <c r="D169" i="142"/>
  <c r="B169" i="142"/>
  <c r="H168" i="142"/>
  <c r="E168" i="142"/>
  <c r="F168" i="142" s="1"/>
  <c r="D168" i="142"/>
  <c r="B168" i="142"/>
  <c r="H167" i="142"/>
  <c r="E167" i="142"/>
  <c r="D167" i="142"/>
  <c r="B167" i="142"/>
  <c r="H166" i="142"/>
  <c r="E166" i="142"/>
  <c r="F166" i="142" s="1"/>
  <c r="D166" i="142"/>
  <c r="B166" i="142"/>
  <c r="H165" i="142"/>
  <c r="E165" i="142"/>
  <c r="D165" i="142"/>
  <c r="B165" i="142"/>
  <c r="H164" i="142"/>
  <c r="E164" i="142"/>
  <c r="F164" i="142" s="1"/>
  <c r="D164" i="142"/>
  <c r="B164" i="142"/>
  <c r="H163" i="142"/>
  <c r="E163" i="142"/>
  <c r="D163" i="142"/>
  <c r="B163" i="142"/>
  <c r="H162" i="142"/>
  <c r="E162" i="142"/>
  <c r="F162" i="142" s="1"/>
  <c r="D162" i="142"/>
  <c r="B162" i="142"/>
  <c r="H161" i="142"/>
  <c r="E161" i="142"/>
  <c r="D161" i="142"/>
  <c r="B161" i="142"/>
  <c r="H160" i="142"/>
  <c r="E160" i="142"/>
  <c r="F160" i="142" s="1"/>
  <c r="D160" i="142"/>
  <c r="B160" i="142"/>
  <c r="H159" i="142"/>
  <c r="E159" i="142"/>
  <c r="D159" i="142"/>
  <c r="B159" i="142"/>
  <c r="H158" i="142"/>
  <c r="E158" i="142"/>
  <c r="F158" i="142" s="1"/>
  <c r="D158" i="142"/>
  <c r="B158" i="142"/>
  <c r="H157" i="142"/>
  <c r="E157" i="142"/>
  <c r="D157" i="142"/>
  <c r="B157" i="142"/>
  <c r="H156" i="142"/>
  <c r="F156" i="142"/>
  <c r="E156" i="142"/>
  <c r="D156" i="142"/>
  <c r="B156" i="142"/>
  <c r="H155" i="142"/>
  <c r="E155" i="142"/>
  <c r="D155" i="142"/>
  <c r="F155" i="142" s="1"/>
  <c r="B155" i="142"/>
  <c r="H154" i="142"/>
  <c r="F154" i="142"/>
  <c r="E154" i="142"/>
  <c r="D154" i="142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E150" i="142"/>
  <c r="F150" i="142" s="1"/>
  <c r="D150" i="142"/>
  <c r="B150" i="142"/>
  <c r="H149" i="142"/>
  <c r="E149" i="142"/>
  <c r="D149" i="142"/>
  <c r="F149" i="142" s="1"/>
  <c r="B149" i="142"/>
  <c r="H148" i="142"/>
  <c r="E148" i="142"/>
  <c r="F148" i="142" s="1"/>
  <c r="D148" i="142"/>
  <c r="B148" i="142"/>
  <c r="H147" i="142"/>
  <c r="E147" i="142"/>
  <c r="D147" i="142"/>
  <c r="F147" i="142" s="1"/>
  <c r="B147" i="142"/>
  <c r="H146" i="142"/>
  <c r="E146" i="142"/>
  <c r="F146" i="142" s="1"/>
  <c r="D146" i="142"/>
  <c r="B146" i="142"/>
  <c r="H145" i="142"/>
  <c r="E145" i="142"/>
  <c r="D145" i="142"/>
  <c r="F145" i="142" s="1"/>
  <c r="B145" i="142"/>
  <c r="H144" i="142"/>
  <c r="E144" i="142"/>
  <c r="F144" i="142" s="1"/>
  <c r="D144" i="142"/>
  <c r="B144" i="142"/>
  <c r="H143" i="142"/>
  <c r="E143" i="142"/>
  <c r="D143" i="142"/>
  <c r="F143" i="142" s="1"/>
  <c r="B143" i="142"/>
  <c r="H142" i="142"/>
  <c r="E142" i="142"/>
  <c r="F142" i="142" s="1"/>
  <c r="D142" i="142"/>
  <c r="B142" i="142"/>
  <c r="H141" i="142"/>
  <c r="E141" i="142"/>
  <c r="D141" i="142"/>
  <c r="F141" i="142" s="1"/>
  <c r="B141" i="142"/>
  <c r="H140" i="142"/>
  <c r="E140" i="142"/>
  <c r="F140" i="142" s="1"/>
  <c r="D140" i="142"/>
  <c r="B140" i="142"/>
  <c r="H139" i="142"/>
  <c r="E139" i="142"/>
  <c r="D139" i="142"/>
  <c r="F139" i="142" s="1"/>
  <c r="B139" i="142"/>
  <c r="H138" i="142"/>
  <c r="E138" i="142"/>
  <c r="F138" i="142" s="1"/>
  <c r="D138" i="142"/>
  <c r="B138" i="142"/>
  <c r="H137" i="142"/>
  <c r="E137" i="142"/>
  <c r="D137" i="142"/>
  <c r="F137" i="142" s="1"/>
  <c r="B137" i="142"/>
  <c r="H136" i="142"/>
  <c r="E136" i="142"/>
  <c r="F136" i="142" s="1"/>
  <c r="D136" i="142"/>
  <c r="B136" i="142"/>
  <c r="H135" i="142"/>
  <c r="E135" i="142"/>
  <c r="D135" i="142"/>
  <c r="F135" i="142" s="1"/>
  <c r="B135" i="142"/>
  <c r="H134" i="142"/>
  <c r="E134" i="142"/>
  <c r="F134" i="142" s="1"/>
  <c r="D134" i="142"/>
  <c r="B134" i="142"/>
  <c r="H133" i="142"/>
  <c r="E133" i="142"/>
  <c r="D133" i="142"/>
  <c r="F133" i="142" s="1"/>
  <c r="B133" i="142"/>
  <c r="H132" i="142"/>
  <c r="E132" i="142"/>
  <c r="F132" i="142" s="1"/>
  <c r="D132" i="142"/>
  <c r="B132" i="142"/>
  <c r="H131" i="142"/>
  <c r="E131" i="142"/>
  <c r="D131" i="142"/>
  <c r="F131" i="142" s="1"/>
  <c r="B131" i="142"/>
  <c r="H130" i="142"/>
  <c r="E130" i="142"/>
  <c r="F130" i="142" s="1"/>
  <c r="D130" i="142"/>
  <c r="B130" i="142"/>
  <c r="H129" i="142"/>
  <c r="E129" i="142"/>
  <c r="D129" i="142"/>
  <c r="F129" i="142" s="1"/>
  <c r="B129" i="142"/>
  <c r="H128" i="142"/>
  <c r="E128" i="142"/>
  <c r="F128" i="142" s="1"/>
  <c r="D128" i="142"/>
  <c r="B128" i="142"/>
  <c r="H127" i="142"/>
  <c r="E127" i="142"/>
  <c r="D127" i="142"/>
  <c r="F127" i="142" s="1"/>
  <c r="B127" i="142"/>
  <c r="H126" i="142"/>
  <c r="E126" i="142"/>
  <c r="F126" i="142" s="1"/>
  <c r="D126" i="142"/>
  <c r="B126" i="142"/>
  <c r="H125" i="142"/>
  <c r="E125" i="142"/>
  <c r="D125" i="142"/>
  <c r="F125" i="142" s="1"/>
  <c r="B125" i="142"/>
  <c r="H124" i="142"/>
  <c r="E124" i="142"/>
  <c r="F124" i="142" s="1"/>
  <c r="D124" i="142"/>
  <c r="B124" i="142"/>
  <c r="H123" i="142"/>
  <c r="E123" i="142"/>
  <c r="D123" i="142"/>
  <c r="F123" i="142" s="1"/>
  <c r="B123" i="142"/>
  <c r="H122" i="142"/>
  <c r="E122" i="142"/>
  <c r="F122" i="142" s="1"/>
  <c r="D122" i="142"/>
  <c r="B122" i="142"/>
  <c r="H121" i="142"/>
  <c r="E121" i="142"/>
  <c r="D121" i="142"/>
  <c r="F121" i="142" s="1"/>
  <c r="B121" i="142"/>
  <c r="H120" i="142"/>
  <c r="E120" i="142"/>
  <c r="F120" i="142" s="1"/>
  <c r="D120" i="142"/>
  <c r="B120" i="142"/>
  <c r="H119" i="142"/>
  <c r="E119" i="142"/>
  <c r="D119" i="142"/>
  <c r="F119" i="142" s="1"/>
  <c r="B119" i="142"/>
  <c r="H118" i="142"/>
  <c r="E118" i="142"/>
  <c r="F118" i="142" s="1"/>
  <c r="D118" i="142"/>
  <c r="B118" i="142"/>
  <c r="H117" i="142"/>
  <c r="E117" i="142"/>
  <c r="D117" i="142"/>
  <c r="F117" i="142" s="1"/>
  <c r="B117" i="142"/>
  <c r="H116" i="142"/>
  <c r="E116" i="142"/>
  <c r="F116" i="142" s="1"/>
  <c r="D116" i="142"/>
  <c r="B116" i="142"/>
  <c r="H115" i="142"/>
  <c r="E115" i="142"/>
  <c r="D115" i="142"/>
  <c r="F115" i="142" s="1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F47" i="142"/>
  <c r="E47" i="142"/>
  <c r="D47" i="142"/>
  <c r="B47" i="142"/>
  <c r="H46" i="142"/>
  <c r="E46" i="142"/>
  <c r="D46" i="142"/>
  <c r="F46" i="142" s="1"/>
  <c r="B46" i="142"/>
  <c r="H45" i="142"/>
  <c r="F45" i="142"/>
  <c r="E45" i="142"/>
  <c r="D45" i="142"/>
  <c r="B45" i="142"/>
  <c r="H44" i="142"/>
  <c r="E44" i="142"/>
  <c r="D44" i="142"/>
  <c r="F44" i="142" s="1"/>
  <c r="B44" i="142"/>
  <c r="H43" i="142"/>
  <c r="F43" i="142"/>
  <c r="E43" i="142"/>
  <c r="D43" i="142"/>
  <c r="B43" i="142"/>
  <c r="H42" i="142"/>
  <c r="E42" i="142"/>
  <c r="D42" i="142"/>
  <c r="F42" i="142" s="1"/>
  <c r="B42" i="142"/>
  <c r="H41" i="142"/>
  <c r="F41" i="142"/>
  <c r="E41" i="142"/>
  <c r="D41" i="142"/>
  <c r="B41" i="142"/>
  <c r="H40" i="142"/>
  <c r="E40" i="142"/>
  <c r="D40" i="142"/>
  <c r="F40" i="142" s="1"/>
  <c r="B40" i="142"/>
  <c r="H39" i="142"/>
  <c r="F39" i="142"/>
  <c r="E39" i="142"/>
  <c r="D39" i="142"/>
  <c r="B39" i="142"/>
  <c r="H38" i="142"/>
  <c r="E38" i="142"/>
  <c r="D38" i="142"/>
  <c r="F38" i="142" s="1"/>
  <c r="B38" i="142"/>
  <c r="H37" i="142"/>
  <c r="E37" i="142"/>
  <c r="F37" i="142" s="1"/>
  <c r="D37" i="142"/>
  <c r="B37" i="142"/>
  <c r="H36" i="142"/>
  <c r="E36" i="142"/>
  <c r="D36" i="142"/>
  <c r="F36" i="142" s="1"/>
  <c r="B36" i="142"/>
  <c r="H35" i="142"/>
  <c r="E35" i="142"/>
  <c r="F35" i="142" s="1"/>
  <c r="D35" i="142"/>
  <c r="B35" i="142"/>
  <c r="H34" i="142"/>
  <c r="E34" i="142"/>
  <c r="D34" i="142"/>
  <c r="F34" i="142" s="1"/>
  <c r="B34" i="142"/>
  <c r="H33" i="142"/>
  <c r="E33" i="142"/>
  <c r="F33" i="142" s="1"/>
  <c r="D33" i="142"/>
  <c r="B33" i="142"/>
  <c r="H32" i="142"/>
  <c r="E32" i="142"/>
  <c r="D32" i="142"/>
  <c r="F32" i="142" s="1"/>
  <c r="B32" i="142"/>
  <c r="H31" i="142"/>
  <c r="E31" i="142"/>
  <c r="F31" i="142" s="1"/>
  <c r="D31" i="142"/>
  <c r="B31" i="142"/>
  <c r="H30" i="142"/>
  <c r="E30" i="142"/>
  <c r="D30" i="142"/>
  <c r="F30" i="142" s="1"/>
  <c r="B30" i="142"/>
  <c r="H29" i="142"/>
  <c r="E29" i="142"/>
  <c r="D29" i="142"/>
  <c r="F29" i="142" s="1"/>
  <c r="B29" i="142"/>
  <c r="H28" i="142"/>
  <c r="F28" i="142"/>
  <c r="E28" i="142"/>
  <c r="D28" i="142"/>
  <c r="B28" i="142"/>
  <c r="H27" i="142"/>
  <c r="E27" i="142"/>
  <c r="D27" i="142"/>
  <c r="F27" i="142" s="1"/>
  <c r="B27" i="142"/>
  <c r="H26" i="142"/>
  <c r="F26" i="142"/>
  <c r="E26" i="142"/>
  <c r="D26" i="142"/>
  <c r="B26" i="142"/>
  <c r="H25" i="142"/>
  <c r="E25" i="142"/>
  <c r="D25" i="142"/>
  <c r="F25" i="142" s="1"/>
  <c r="B25" i="142"/>
  <c r="H24" i="142"/>
  <c r="F24" i="142"/>
  <c r="E24" i="142"/>
  <c r="D24" i="142"/>
  <c r="B24" i="142"/>
  <c r="H23" i="142"/>
  <c r="E23" i="142"/>
  <c r="D23" i="142"/>
  <c r="F23" i="142" s="1"/>
  <c r="B23" i="142"/>
  <c r="H22" i="142"/>
  <c r="F22" i="142"/>
  <c r="E22" i="142"/>
  <c r="D22" i="142"/>
  <c r="B22" i="142"/>
  <c r="H21" i="142"/>
  <c r="E21" i="142"/>
  <c r="D21" i="142"/>
  <c r="F21" i="142" s="1"/>
  <c r="B21" i="142"/>
  <c r="H20" i="142"/>
  <c r="F20" i="142"/>
  <c r="E20" i="142"/>
  <c r="D20" i="142"/>
  <c r="B20" i="142"/>
  <c r="H19" i="142"/>
  <c r="E19" i="142"/>
  <c r="D19" i="142"/>
  <c r="F19" i="142" s="1"/>
  <c r="B19" i="142"/>
  <c r="H18" i="142"/>
  <c r="F18" i="142"/>
  <c r="E18" i="142"/>
  <c r="D18" i="142"/>
  <c r="B18" i="142"/>
  <c r="H17" i="142"/>
  <c r="E17" i="142"/>
  <c r="D17" i="142"/>
  <c r="F17" i="142" s="1"/>
  <c r="B17" i="142"/>
  <c r="H16" i="142"/>
  <c r="F16" i="142"/>
  <c r="E16" i="142"/>
  <c r="D16" i="142"/>
  <c r="B16" i="142"/>
  <c r="H15" i="142"/>
  <c r="E15" i="142"/>
  <c r="D15" i="142"/>
  <c r="F15" i="142" s="1"/>
  <c r="B15" i="142"/>
  <c r="H14" i="142"/>
  <c r="F14" i="142"/>
  <c r="E14" i="142"/>
  <c r="D14" i="142"/>
  <c r="B14" i="142"/>
  <c r="H13" i="142"/>
  <c r="E13" i="142"/>
  <c r="D13" i="142"/>
  <c r="F13" i="142" s="1"/>
  <c r="B13" i="142"/>
  <c r="H12" i="142"/>
  <c r="F12" i="142"/>
  <c r="E12" i="142"/>
  <c r="D12" i="142"/>
  <c r="B12" i="142"/>
  <c r="H11" i="142"/>
  <c r="E11" i="142"/>
  <c r="D11" i="142"/>
  <c r="F11" i="142" s="1"/>
  <c r="B11" i="142"/>
  <c r="H10" i="142"/>
  <c r="F10" i="142"/>
  <c r="E10" i="142"/>
  <c r="D10" i="142"/>
  <c r="B10" i="142"/>
  <c r="H9" i="142"/>
  <c r="E9" i="142"/>
  <c r="D9" i="142"/>
  <c r="F9" i="142" s="1"/>
  <c r="B9" i="142"/>
  <c r="H8" i="142"/>
  <c r="F8" i="142"/>
  <c r="E8" i="142"/>
  <c r="D8" i="142"/>
  <c r="B8" i="142"/>
  <c r="H7" i="142"/>
  <c r="E7" i="142"/>
  <c r="D7" i="142"/>
  <c r="F7" i="142" s="1"/>
  <c r="B7" i="142"/>
  <c r="H6" i="142"/>
  <c r="F6" i="142"/>
  <c r="E6" i="142"/>
  <c r="D6" i="142"/>
  <c r="B6" i="142"/>
  <c r="H5" i="142"/>
  <c r="E5" i="142"/>
  <c r="D5" i="142"/>
  <c r="F5" i="142" s="1"/>
  <c r="B5" i="142"/>
  <c r="H4" i="142"/>
  <c r="F4" i="142"/>
  <c r="E4" i="142"/>
  <c r="D4" i="142"/>
  <c r="B4" i="142"/>
  <c r="H3" i="142"/>
  <c r="E3" i="142"/>
  <c r="D3" i="142"/>
  <c r="F3" i="142" s="1"/>
  <c r="B3" i="142"/>
  <c r="F157" i="142" l="1"/>
  <c r="F159" i="142"/>
  <c r="F161" i="142"/>
  <c r="F163" i="142"/>
  <c r="F165" i="142"/>
  <c r="F167" i="142"/>
  <c r="F169" i="142"/>
  <c r="F171" i="142"/>
  <c r="F173" i="142"/>
  <c r="F175" i="142"/>
  <c r="F177" i="142"/>
  <c r="F179" i="142"/>
  <c r="F181" i="142"/>
  <c r="F183" i="142"/>
  <c r="F185" i="142"/>
  <c r="F187" i="142"/>
  <c r="F189" i="142"/>
  <c r="F191" i="142"/>
  <c r="F193" i="142"/>
  <c r="F195" i="142"/>
  <c r="F197" i="142"/>
  <c r="F198" i="142"/>
  <c r="F199" i="142"/>
  <c r="F201" i="142"/>
  <c r="F203" i="142"/>
  <c r="F205" i="142"/>
  <c r="F207" i="142"/>
  <c r="F209" i="142"/>
  <c r="F211" i="142"/>
  <c r="F212" i="142"/>
  <c r="F213" i="142"/>
  <c r="F214" i="142"/>
  <c r="F216" i="142"/>
  <c r="F218" i="142"/>
  <c r="F220" i="142"/>
  <c r="F222" i="142"/>
  <c r="F224" i="142"/>
  <c r="F226" i="142"/>
  <c r="F228" i="142"/>
  <c r="F230" i="142"/>
  <c r="F232" i="142"/>
  <c r="F234" i="142"/>
  <c r="F236" i="142"/>
  <c r="F238" i="142"/>
  <c r="F239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52" i="142"/>
  <c r="A148" i="142"/>
  <c r="A144" i="142"/>
  <c r="A140" i="142"/>
  <c r="A136" i="142"/>
  <c r="A132" i="142"/>
  <c r="A128" i="142"/>
  <c r="A124" i="142"/>
  <c r="A120" i="142"/>
  <c r="A116" i="142"/>
  <c r="A154" i="142"/>
  <c r="A150" i="142"/>
  <c r="A146" i="142"/>
  <c r="A142" i="142"/>
  <c r="A138" i="142"/>
  <c r="A134" i="142"/>
  <c r="A130" i="142"/>
  <c r="A126" i="142"/>
  <c r="A122" i="142"/>
  <c r="A118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113" i="142"/>
  <c r="A109" i="142"/>
  <c r="A105" i="142"/>
  <c r="A101" i="142"/>
  <c r="A97" i="142"/>
  <c r="A93" i="142"/>
  <c r="A89" i="142"/>
  <c r="A85" i="142"/>
  <c r="A81" i="142"/>
  <c r="A77" i="142"/>
  <c r="A73" i="142"/>
  <c r="A69" i="142"/>
  <c r="A65" i="142"/>
  <c r="A61" i="142"/>
  <c r="A57" i="142"/>
  <c r="A53" i="142"/>
  <c r="A49" i="142"/>
  <c r="A45" i="142"/>
  <c r="A41" i="142"/>
  <c r="A37" i="142"/>
  <c r="A33" i="142"/>
  <c r="A26" i="142"/>
  <c r="A22" i="142"/>
  <c r="A16" i="142"/>
  <c r="A12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24" i="142"/>
  <c r="A20" i="142"/>
  <c r="A14" i="142"/>
  <c r="A10" i="142"/>
  <c r="A6" i="142"/>
  <c r="A4" i="142"/>
  <c r="A115" i="142"/>
  <c r="A111" i="142"/>
  <c r="A107" i="142"/>
  <c r="A103" i="142"/>
  <c r="A99" i="142"/>
  <c r="A95" i="142"/>
  <c r="A91" i="142"/>
  <c r="A87" i="142"/>
  <c r="A83" i="142"/>
  <c r="A79" i="142"/>
  <c r="A75" i="142"/>
  <c r="A71" i="142"/>
  <c r="A67" i="142"/>
  <c r="A63" i="142"/>
  <c r="A59" i="142"/>
  <c r="A55" i="142"/>
  <c r="A51" i="142"/>
  <c r="A47" i="142"/>
  <c r="A43" i="142"/>
  <c r="A39" i="142"/>
  <c r="A35" i="142"/>
  <c r="A31" i="142"/>
  <c r="A30" i="142"/>
  <c r="A28" i="142"/>
  <c r="A18" i="142"/>
  <c r="A8" i="142"/>
  <c r="C16" i="132" l="1"/>
  <c r="H15" i="132"/>
  <c r="J15" i="132" s="1"/>
  <c r="F15" i="132"/>
  <c r="E15" i="132"/>
  <c r="K15" i="132" s="1"/>
  <c r="J14" i="132"/>
  <c r="H14" i="132"/>
  <c r="F14" i="132"/>
  <c r="E14" i="132"/>
  <c r="K14" i="132" s="1"/>
  <c r="J13" i="132"/>
  <c r="H13" i="132"/>
  <c r="F13" i="132"/>
  <c r="E13" i="132"/>
  <c r="K13" i="132" s="1"/>
  <c r="J12" i="132"/>
  <c r="H12" i="132"/>
  <c r="F12" i="132"/>
  <c r="E12" i="132"/>
  <c r="K12" i="132" s="1"/>
  <c r="H11" i="132"/>
  <c r="J11" i="132" s="1"/>
  <c r="F11" i="132"/>
  <c r="F16" i="132" s="1"/>
  <c r="E11" i="132"/>
  <c r="K11" i="132" s="1"/>
  <c r="K16" i="132" s="1"/>
  <c r="J16" i="132" s="1"/>
  <c r="E16" i="132" l="1"/>
  <c r="D16" i="132" s="1"/>
  <c r="H16" i="132" s="1"/>
</calcChain>
</file>

<file path=xl/sharedStrings.xml><?xml version="1.0" encoding="utf-8"?>
<sst xmlns="http://schemas.openxmlformats.org/spreadsheetml/2006/main" count="2113" uniqueCount="417">
  <si>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</si>
  <si>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</si>
  <si>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</si>
  <si>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</si>
  <si>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</si>
  <si>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</si>
  <si>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</si>
  <si>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</si>
  <si>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</si>
  <si>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</si>
  <si>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</si>
  <si>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</si>
  <si>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</si>
  <si>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</si>
  <si>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</si>
  <si>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</si>
  <si>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</si>
  <si>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</si>
  <si>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</si>
  <si>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</si>
  <si>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</si>
  <si>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</si>
  <si>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</si>
  <si>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</si>
  <si>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</si>
  <si>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</si>
  <si>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</si>
  <si>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</si>
  <si>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</si>
  <si>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</si>
  <si>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</si>
  <si>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</si>
  <si>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</si>
  <si>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</si>
  <si>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</si>
  <si>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</si>
  <si>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</si>
  <si>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</si>
  <si>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</si>
  <si>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</si>
  <si>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</si>
  <si>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</si>
  <si>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</si>
  <si>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</si>
  <si>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</si>
  <si>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</si>
  <si>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</si>
  <si>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</si>
  <si>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</si>
  <si>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</si>
  <si>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</si>
  <si>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</si>
  <si>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Paul.Frankel</t>
  </si>
  <si>
    <t>00144294419TRLO0</t>
  </si>
  <si>
    <t>00144295537TRLO0</t>
  </si>
  <si>
    <t>00144295538TRLO0</t>
  </si>
  <si>
    <t>00144295604TRLO0</t>
  </si>
  <si>
    <t>00144298012TRLO0</t>
  </si>
  <si>
    <t>00144298011TRLO0</t>
  </si>
  <si>
    <t>00144301939TRLO0</t>
  </si>
  <si>
    <t>00144301964TRLO0</t>
  </si>
  <si>
    <t>00144303195TRLO0</t>
  </si>
  <si>
    <t>00144305282TRLO0</t>
  </si>
  <si>
    <t>00144306469TRLO0</t>
  </si>
  <si>
    <t>00144306733TRLO0</t>
  </si>
  <si>
    <t>00144308969TRLO0</t>
  </si>
  <si>
    <t>00144309174TRLO0</t>
  </si>
  <si>
    <t>00144310137TRLO0</t>
  </si>
  <si>
    <t>00144310221TRLO0</t>
  </si>
  <si>
    <t>00144310954TRLO0</t>
  </si>
  <si>
    <t>00144311725TRLO0</t>
  </si>
  <si>
    <t>00144312221TRLO0</t>
  </si>
  <si>
    <t>00144312313TRLO0</t>
  </si>
  <si>
    <t>00144312681TRLO0</t>
  </si>
  <si>
    <t>00144312938TRLO0</t>
  </si>
  <si>
    <t>00144312954TRLO0</t>
  </si>
  <si>
    <t>00144313007TRLO0</t>
  </si>
  <si>
    <t>00144313133TRLO0</t>
  </si>
  <si>
    <t>00144313132TRLO0</t>
  </si>
  <si>
    <t>00144314650TRLO0</t>
  </si>
  <si>
    <t>00144317447TRLO0</t>
  </si>
  <si>
    <t>00144318610TRLO0</t>
  </si>
  <si>
    <t>00144318611TRLO0</t>
  </si>
  <si>
    <t>00144319382TRLO0</t>
  </si>
  <si>
    <t>00144319381TRLO0</t>
  </si>
  <si>
    <t>00144319659TRLO0</t>
  </si>
  <si>
    <t>00144319658TRLO0</t>
  </si>
  <si>
    <t>00144319735TRLO0</t>
  </si>
  <si>
    <t>00144319826TRLO0</t>
  </si>
  <si>
    <t>00144320012TRLO0</t>
  </si>
  <si>
    <t>00144320148TRLO0</t>
  </si>
  <si>
    <t>00144320359TRLO0</t>
  </si>
  <si>
    <t>00144320358TRLO0</t>
  </si>
  <si>
    <t>00144320621TRLO0</t>
  </si>
  <si>
    <t>00144320799TRLO0</t>
  </si>
  <si>
    <t>00144321031TRLO0</t>
  </si>
  <si>
    <t>00144321562TRLO0</t>
  </si>
  <si>
    <t>00144321777TRLO0</t>
  </si>
  <si>
    <t>00144321964TRLO0</t>
  </si>
  <si>
    <t>00144322102TRLO0</t>
  </si>
  <si>
    <t>00144322342TRLO0</t>
  </si>
  <si>
    <t>00144323298TRLO0</t>
  </si>
  <si>
    <t>00144323495TRLO0</t>
  </si>
  <si>
    <t>00144324306TRLO0</t>
  </si>
  <si>
    <t>00144324396TRLO0</t>
  </si>
  <si>
    <t>00144324528TRLO0</t>
  </si>
  <si>
    <t>00144324963TRLO0</t>
  </si>
  <si>
    <t>00144324964TRLO0</t>
  </si>
  <si>
    <t>00144325965TRLO0</t>
  </si>
  <si>
    <t>00144334252TRLO0</t>
  </si>
  <si>
    <t>00144334251TRLO0</t>
  </si>
  <si>
    <t>00144334250TRLO0</t>
  </si>
  <si>
    <t>00144334277TRLO0</t>
  </si>
  <si>
    <t>00144334284TRLO0</t>
  </si>
  <si>
    <t>00144335657TRLO0</t>
  </si>
  <si>
    <t>00144337930TRLO0</t>
  </si>
  <si>
    <t>09:20:55</t>
  </si>
  <si>
    <t>09:32:40</t>
  </si>
  <si>
    <t>09:33:41</t>
  </si>
  <si>
    <t>10:03:18</t>
  </si>
  <si>
    <t>10:41:43</t>
  </si>
  <si>
    <t>10:42:43</t>
  </si>
  <si>
    <t>10:57:08</t>
  </si>
  <si>
    <t>11:21:10</t>
  </si>
  <si>
    <t>11:36:24</t>
  </si>
  <si>
    <t>11:41:24</t>
  </si>
  <si>
    <t>12:19:43</t>
  </si>
  <si>
    <t>12:23:17</t>
  </si>
  <si>
    <t>12:38:24</t>
  </si>
  <si>
    <t>12:40:19</t>
  </si>
  <si>
    <t>12:46:47</t>
  </si>
  <si>
    <t>12:55:59</t>
  </si>
  <si>
    <t>13:01:38</t>
  </si>
  <si>
    <t>13:02:39</t>
  </si>
  <si>
    <t>13:10:15</t>
  </si>
  <si>
    <t>13:16:20</t>
  </si>
  <si>
    <t>13:16:32</t>
  </si>
  <si>
    <t>13:17:34</t>
  </si>
  <si>
    <t>13:18:35</t>
  </si>
  <si>
    <t>13:36:24</t>
  </si>
  <si>
    <t>14:00:16</t>
  </si>
  <si>
    <t>14:11:51</t>
  </si>
  <si>
    <t>14:20:16</t>
  </si>
  <si>
    <t>14:23:15</t>
  </si>
  <si>
    <t>14:24:17</t>
  </si>
  <si>
    <t>14:25:17</t>
  </si>
  <si>
    <t>14:26:31</t>
  </si>
  <si>
    <t>14:27:39</t>
  </si>
  <si>
    <t>14:29:20</t>
  </si>
  <si>
    <t>14:30:23</t>
  </si>
  <si>
    <t>14:31:35</t>
  </si>
  <si>
    <t>14:33:16</t>
  </si>
  <si>
    <t>14:36:33</t>
  </si>
  <si>
    <t>14:37:50</t>
  </si>
  <si>
    <t>14:38:50</t>
  </si>
  <si>
    <t>14:39:53</t>
  </si>
  <si>
    <t>14:41:52</t>
  </si>
  <si>
    <t>14:47:08</t>
  </si>
  <si>
    <t>14:48:58</t>
  </si>
  <si>
    <t>14:55:31</t>
  </si>
  <si>
    <t>14:56:32</t>
  </si>
  <si>
    <t>14:57:34</t>
  </si>
  <si>
    <t>15:00:57</t>
  </si>
  <si>
    <t>15:09:28</t>
  </si>
  <si>
    <t>16:05:39</t>
  </si>
  <si>
    <t>16:05:42</t>
  </si>
  <si>
    <t>16:05:44</t>
  </si>
  <si>
    <t>16:17:29</t>
  </si>
  <si>
    <t>16:29:46</t>
  </si>
  <si>
    <t>00144351304TRLO0</t>
  </si>
  <si>
    <t>00144344016TRLO0</t>
  </si>
  <si>
    <t>00144344083TRLO0</t>
  </si>
  <si>
    <t>00144372559TRLO0</t>
  </si>
  <si>
    <t>00144380563TRLO0</t>
  </si>
  <si>
    <t>00144381063TRLO0</t>
  </si>
  <si>
    <t>00144381235TRLO0</t>
  </si>
  <si>
    <t>00144384188TRLO0</t>
  </si>
  <si>
    <t>00144384189TRLO0</t>
  </si>
  <si>
    <t>00144384453TRLO0</t>
  </si>
  <si>
    <t>00144384796TRLO0</t>
  </si>
  <si>
    <t>00144385882TRLO0</t>
  </si>
  <si>
    <t>00144386707TRLO0</t>
  </si>
  <si>
    <t>00144351823TRLO0</t>
  </si>
  <si>
    <t>00144345136TRLO0</t>
  </si>
  <si>
    <t>00144354309TRLO0</t>
  </si>
  <si>
    <t>10:27:50</t>
  </si>
  <si>
    <t>08:39:16</t>
  </si>
  <si>
    <t>08:40:18</t>
  </si>
  <si>
    <t>15:20:56</t>
  </si>
  <si>
    <t>16:00:27</t>
  </si>
  <si>
    <t>16:02:38</t>
  </si>
  <si>
    <t>16:03:40</t>
  </si>
  <si>
    <t>16:20:04</t>
  </si>
  <si>
    <t>16:21:10</t>
  </si>
  <si>
    <t>16:22:19</t>
  </si>
  <si>
    <t>16:27:16</t>
  </si>
  <si>
    <t>10:39:01</t>
  </si>
  <si>
    <t>08:55:12</t>
  </si>
  <si>
    <t>11:28:26</t>
  </si>
  <si>
    <t>00144433619TRLO0</t>
  </si>
  <si>
    <t>00144433869TRLO0</t>
  </si>
  <si>
    <t>00144434885TRLO0</t>
  </si>
  <si>
    <t>00144435082TRLO0</t>
  </si>
  <si>
    <t>00144421411TRLO0</t>
  </si>
  <si>
    <t>00144405609TRLO0</t>
  </si>
  <si>
    <t>00144419349TRLO0</t>
  </si>
  <si>
    <t>00144419350TRLO0</t>
  </si>
  <si>
    <t>00144405548TRLO0</t>
  </si>
  <si>
    <t>00144415729TRLO0</t>
  </si>
  <si>
    <t>16:18:22</t>
  </si>
  <si>
    <t>16:19:45</t>
  </si>
  <si>
    <t>16:28:32</t>
  </si>
  <si>
    <t>15:02:03</t>
  </si>
  <si>
    <t>11:08:30</t>
  </si>
  <si>
    <t>14:41:46</t>
  </si>
  <si>
    <t>11:07:28</t>
  </si>
  <si>
    <t>13:59:54</t>
  </si>
  <si>
    <t>00144447714TRLO0</t>
  </si>
  <si>
    <t>00144447715TRLO0</t>
  </si>
  <si>
    <t>00144450982TRLO0</t>
  </si>
  <si>
    <t>00144450981TRLO0</t>
  </si>
  <si>
    <t>00144452017TRLO0</t>
  </si>
  <si>
    <t>00144452018TRLO0</t>
  </si>
  <si>
    <t>00144452019TRLO0</t>
  </si>
  <si>
    <t>00144452020TRLO0</t>
  </si>
  <si>
    <t>00144454875TRLO0</t>
  </si>
  <si>
    <t>00144454876TRLO0</t>
  </si>
  <si>
    <t>00144454877TRLO0</t>
  </si>
  <si>
    <t>00144455169TRLO0</t>
  </si>
  <si>
    <t>00144455309TRLO0</t>
  </si>
  <si>
    <t>00144484102TRLO0</t>
  </si>
  <si>
    <t>00144484716TRLO0</t>
  </si>
  <si>
    <t>00144470832TRLO0</t>
  </si>
  <si>
    <t>00144471050TRLO0</t>
  </si>
  <si>
    <t>00144457481TRLO0</t>
  </si>
  <si>
    <t>00144497339TRLO0</t>
  </si>
  <si>
    <t>00144473643TRLO0</t>
  </si>
  <si>
    <t>00144474984TRLO0</t>
  </si>
  <si>
    <t>00144475092TRLO0</t>
  </si>
  <si>
    <t>00144497639TRLO0</t>
  </si>
  <si>
    <t>00144466854TRLO0</t>
  </si>
  <si>
    <t>00144466946TRLO0</t>
  </si>
  <si>
    <t>00144467342TRLO0</t>
  </si>
  <si>
    <t>00144468343TRLO0</t>
  </si>
  <si>
    <t>00144469763TRLO0</t>
  </si>
  <si>
    <t>00144469983TRLO0</t>
  </si>
  <si>
    <t>00144499844TRLO0</t>
  </si>
  <si>
    <t>00144508575TRLO0</t>
  </si>
  <si>
    <t>00144503020TRLO0</t>
  </si>
  <si>
    <t>00144519882TRLO0</t>
  </si>
  <si>
    <t>00144520498TRLO0</t>
  </si>
  <si>
    <t>00144522282TRLO0</t>
  </si>
  <si>
    <t>00144516117TRLO0</t>
  </si>
  <si>
    <t>00144516621TRLO0</t>
  </si>
  <si>
    <t>00144518989TRLO0</t>
  </si>
  <si>
    <t>00144520228TRLO0</t>
  </si>
  <si>
    <t>00144523830TRLO0</t>
  </si>
  <si>
    <t>00144523894TRLO0</t>
  </si>
  <si>
    <t>00144523095TRLO0</t>
  </si>
  <si>
    <t>00144523627TRLO0</t>
  </si>
  <si>
    <t>09:11:15</t>
  </si>
  <si>
    <t>09:30:06</t>
  </si>
  <si>
    <t>09:35:02</t>
  </si>
  <si>
    <t>09:49:01</t>
  </si>
  <si>
    <t>09:50:50</t>
  </si>
  <si>
    <t>09:51:50</t>
  </si>
  <si>
    <t>13:52:09</t>
  </si>
  <si>
    <t>13:55:28</t>
  </si>
  <si>
    <t>12:04:36</t>
  </si>
  <si>
    <t>12:05:43</t>
  </si>
  <si>
    <t>10:07:57</t>
  </si>
  <si>
    <t>14:56:30</t>
  </si>
  <si>
    <t>12:29:07</t>
  </si>
  <si>
    <t>12:43:12</t>
  </si>
  <si>
    <t>12:44:40</t>
  </si>
  <si>
    <t>11:29:45</t>
  </si>
  <si>
    <t>11:30:58</t>
  </si>
  <si>
    <t>11:35:26</t>
  </si>
  <si>
    <t>11:45:04</t>
  </si>
  <si>
    <t>11:55:23</t>
  </si>
  <si>
    <t>11:56:43</t>
  </si>
  <si>
    <t>15:08:27</t>
  </si>
  <si>
    <t>15:44:58</t>
  </si>
  <si>
    <t>15:23:34</t>
  </si>
  <si>
    <t>16:18:56</t>
  </si>
  <si>
    <t>16:20:30</t>
  </si>
  <si>
    <t>16:24:41</t>
  </si>
  <si>
    <t>16:07:08</t>
  </si>
  <si>
    <t>16:08:17</t>
  </si>
  <si>
    <t>16:16:18</t>
  </si>
  <si>
    <t>16:19:48</t>
  </si>
  <si>
    <t>16:28:41</t>
  </si>
  <si>
    <t>16:28:52</t>
  </si>
  <si>
    <t>16:26:34</t>
  </si>
  <si>
    <t>16:28:10</t>
  </si>
  <si>
    <t>20170913 08:28:43.678000 +0100s</t>
  </si>
  <si>
    <t>00144542920TRLO0</t>
  </si>
  <si>
    <t>00064993998ORLO0</t>
  </si>
  <si>
    <t>20170913 08:51:14.723000 +0100s</t>
  </si>
  <si>
    <t>00144547375TRLO0</t>
  </si>
  <si>
    <t>20170913 08:51:42.478000 +0100s</t>
  </si>
  <si>
    <t>00144547426TRLO0</t>
  </si>
  <si>
    <t>20170913 08:50:53.307000 +0100s</t>
  </si>
  <si>
    <t>00144547270TRLO0</t>
  </si>
  <si>
    <t>20170913 08:52:58.376000 +0100s</t>
  </si>
  <si>
    <t>00144547574TRLO0</t>
  </si>
  <si>
    <t>20170913 09:52:29.131000 +0100s</t>
  </si>
  <si>
    <t>00144555607TRLO0</t>
  </si>
  <si>
    <t>20170913 08:54:29.522000 +0100s</t>
  </si>
  <si>
    <t>00144547724TRLO0</t>
  </si>
  <si>
    <t>20170913 09:49:22.418000 +0100s</t>
  </si>
  <si>
    <t>00144555295TRLO0</t>
  </si>
  <si>
    <t>20170913 09:49:18.532000 +0100s</t>
  </si>
  <si>
    <t>00144555290TRLO0</t>
  </si>
  <si>
    <t>20170913 10:03:29.908000 +0100s</t>
  </si>
  <si>
    <t>00144556687TRLO0</t>
  </si>
  <si>
    <t>20170913 12:27:56.274000 +0100s</t>
  </si>
  <si>
    <t>00144571804TRLO0</t>
  </si>
  <si>
    <t>20170913 12:23:36.754000 +0100s</t>
  </si>
  <si>
    <t>00144571444TRLO0</t>
  </si>
  <si>
    <t>20170913 14:31:01.539000 +0100s</t>
  </si>
  <si>
    <t>00144583647TRLO0</t>
  </si>
  <si>
    <t>20170913 09:35:06.130000 +0100s</t>
  </si>
  <si>
    <t>00144553312TRLO0</t>
  </si>
  <si>
    <t>20170913 14:30:29.382000 +0100s</t>
  </si>
  <si>
    <t>00144583524TRLO0</t>
  </si>
  <si>
    <t>20170913 14:30:13.053000 +0100s</t>
  </si>
  <si>
    <t>00144583392TRLO0</t>
  </si>
  <si>
    <t>20170913 12:37:19.922000 +0100s</t>
  </si>
  <si>
    <t>00144572452TRLO0</t>
  </si>
  <si>
    <t>20170913 13:52:41.545000 +0100s</t>
  </si>
  <si>
    <t>00144578996TRLO0</t>
  </si>
  <si>
    <t>20170913 14:45:12.337000 +0100s</t>
  </si>
  <si>
    <t>00144585952TRLO0</t>
  </si>
  <si>
    <t>20170913 14:56:32.824000 +0100s</t>
  </si>
  <si>
    <t>00144587626TRLO0</t>
  </si>
  <si>
    <t>20170913 14:25:47.303000 +0100s</t>
  </si>
  <si>
    <t>00144582766TRLO0</t>
  </si>
  <si>
    <t>20170913 14:30:09.693000 +0100s</t>
  </si>
  <si>
    <t>00144583386TRLO0</t>
  </si>
  <si>
    <t>20170913 15:54:13.750000 +0100s</t>
  </si>
  <si>
    <t>00144597450TRLO0</t>
  </si>
  <si>
    <t>20170913 16:22:10.884000 +0100s</t>
  </si>
  <si>
    <t>00144602188TRLO0</t>
  </si>
  <si>
    <t>20170913 16:01:15.727000 +0100s</t>
  </si>
  <si>
    <t>00144598448TRLO0</t>
  </si>
  <si>
    <t>20170913 16:03:13.775000 +0100s</t>
  </si>
  <si>
    <t>00144598787TRLO0</t>
  </si>
  <si>
    <t>20170913 16:05:01.883000 +0100s</t>
  </si>
  <si>
    <t>00144599123TRLO0</t>
  </si>
  <si>
    <t>20170913 15:53:54.255000 +0100s</t>
  </si>
  <si>
    <t>00144597416TRLO0</t>
  </si>
  <si>
    <t>20170913 15:54:00.094000 +0100s</t>
  </si>
  <si>
    <t>00144597425TRLO0</t>
  </si>
  <si>
    <t>20170913 14:05:09.830000 +0100s</t>
  </si>
  <si>
    <t>00144580352TRLO0</t>
  </si>
  <si>
    <t>20170913 16:03:08.472000 +0100s</t>
  </si>
  <si>
    <t>00144598782TRLO0</t>
  </si>
  <si>
    <t>00144598783TRLO0</t>
  </si>
  <si>
    <t>20170913 16:22:53.919000 +0100s</t>
  </si>
  <si>
    <t>00144602336TRLO0</t>
  </si>
  <si>
    <t>20170913 16:03:07.244000 +0100s</t>
  </si>
  <si>
    <t>00144598777TRLO0</t>
  </si>
  <si>
    <t>LSECP</t>
  </si>
  <si>
    <t>00144598779TRLO0</t>
  </si>
  <si>
    <t>00064993981ORLO0</t>
  </si>
  <si>
    <t>XKXPDHEGJO</t>
  </si>
  <si>
    <t>20170913 16:23:30.377000 +0100s</t>
  </si>
  <si>
    <t>00144602407TRLO0</t>
  </si>
  <si>
    <t>00144602408TRLO0</t>
  </si>
  <si>
    <t>20170913 16:28:01.961000 +0100s</t>
  </si>
  <si>
    <t>00144603473TRLO0</t>
  </si>
  <si>
    <t>00144603474TRLO0</t>
  </si>
  <si>
    <t>20170913 16:23:58.431000 +0100s</t>
  </si>
  <si>
    <t>00144602529TRLO0</t>
  </si>
  <si>
    <t>20170913 16:29:23.688000 +0100s</t>
  </si>
  <si>
    <t>00144603944TRLO0</t>
  </si>
  <si>
    <t>20170913 16:26:29.507000 +0100s</t>
  </si>
  <si>
    <t>00144603107TRLO0</t>
  </si>
  <si>
    <t>08:28:43</t>
  </si>
  <si>
    <t>08:51:14</t>
  </si>
  <si>
    <t>08:51:42</t>
  </si>
  <si>
    <t>08:50:53</t>
  </si>
  <si>
    <t>08:52:58</t>
  </si>
  <si>
    <t>09:52:29</t>
  </si>
  <si>
    <t>08:54:29</t>
  </si>
  <si>
    <t>09:49:22</t>
  </si>
  <si>
    <t>09:49:18</t>
  </si>
  <si>
    <t>10:03:29</t>
  </si>
  <si>
    <t>12:27:56</t>
  </si>
  <si>
    <t>12:23:36</t>
  </si>
  <si>
    <t>14:31:01</t>
  </si>
  <si>
    <t>09:35:06</t>
  </si>
  <si>
    <t>14:30:29</t>
  </si>
  <si>
    <t>14:30:13</t>
  </si>
  <si>
    <t>12:37:19</t>
  </si>
  <si>
    <t>13:52:41</t>
  </si>
  <si>
    <t>14:45:12</t>
  </si>
  <si>
    <t>14:25:47</t>
  </si>
  <si>
    <t>14:30:09</t>
  </si>
  <si>
    <t>15:54:13</t>
  </si>
  <si>
    <t>16:22:10</t>
  </si>
  <si>
    <t>16:01:15</t>
  </si>
  <si>
    <t>16:03:13</t>
  </si>
  <si>
    <t>16:05:01</t>
  </si>
  <si>
    <t>15:53:54</t>
  </si>
  <si>
    <t>15:54:00</t>
  </si>
  <si>
    <t>14:05:09</t>
  </si>
  <si>
    <t>16:03:08</t>
  </si>
  <si>
    <t>16:22:53</t>
  </si>
  <si>
    <t>16:03:07</t>
  </si>
  <si>
    <t>16:23:30</t>
  </si>
  <si>
    <t>16:28:01</t>
  </si>
  <si>
    <t>16:23:58</t>
  </si>
  <si>
    <t>16:29:23</t>
  </si>
  <si>
    <t>16:26:29</t>
  </si>
  <si>
    <t>September 7 - September 13,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</si>
</sst>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8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33.2851562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0.18502291666666668</v>
      </c>
      <c r="D4" s="43"/>
      <c r="E4" s="69" t="s">
        <v>25</v>
      </c>
      <c r="F4" s="70" t="s">
        <v>416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42991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42985</v>
      </c>
      <c r="C11" s="14">
        <v>29689</v>
      </c>
      <c r="D11" s="88">
        <v>10.150700000000001</v>
      </c>
      <c r="E11" s="46">
        <f>C11*D11</f>
        <v>301364.1323</v>
      </c>
      <c r="F11" s="14">
        <f>C11</f>
        <v>29689</v>
      </c>
      <c r="G11" s="66">
        <v>0</v>
      </c>
      <c r="H11" s="90">
        <f>D11</f>
        <v>10.150700000000001</v>
      </c>
      <c r="I11" s="61" t="s">
        <v>15</v>
      </c>
      <c r="J11" s="57">
        <f>L11*H11</f>
        <v>13.291123566000001</v>
      </c>
      <c r="K11" s="57">
        <f>E11*L11</f>
        <v>394600.167550974</v>
      </c>
      <c r="L11" s="95">
        <v>1.30938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42986</v>
      </c>
      <c r="C12" s="14">
        <v>13287</v>
      </c>
      <c r="D12" s="88">
        <v>10.1082</v>
      </c>
      <c r="E12" s="46">
        <f t="shared" ref="E12:E15" si="0">C12*D12</f>
        <v>134307.65340000001</v>
      </c>
      <c r="F12" s="14">
        <f t="shared" ref="F12:F15" si="1">C12</f>
        <v>13287</v>
      </c>
      <c r="G12" s="66">
        <v>0</v>
      </c>
      <c r="H12" s="90">
        <f t="shared" ref="H12:H15" si="2">D12</f>
        <v>10.1082</v>
      </c>
      <c r="I12" s="61" t="s">
        <v>15</v>
      </c>
      <c r="J12" s="57">
        <f>L12*H12</f>
        <v>13.338881802</v>
      </c>
      <c r="K12" s="57">
        <f>E12*L12</f>
        <v>177233.72250317401</v>
      </c>
      <c r="L12" s="95">
        <v>1.3196099999999999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42989</v>
      </c>
      <c r="C13" s="14">
        <v>2932</v>
      </c>
      <c r="D13" s="88">
        <v>10.086399999999999</v>
      </c>
      <c r="E13" s="46">
        <f>C13*D13</f>
        <v>29573.324799999999</v>
      </c>
      <c r="F13" s="14">
        <f t="shared" si="1"/>
        <v>2932</v>
      </c>
      <c r="G13" s="66">
        <v>0</v>
      </c>
      <c r="H13" s="90">
        <f t="shared" si="2"/>
        <v>10.086399999999999</v>
      </c>
      <c r="I13" s="61" t="s">
        <v>15</v>
      </c>
      <c r="J13" s="57">
        <f>L13*H13</f>
        <v>13.288125952</v>
      </c>
      <c r="K13" s="57">
        <f t="shared" ref="K13:K15" si="3">E13*L13</f>
        <v>38960.785291264001</v>
      </c>
      <c r="L13" s="95">
        <v>1.3174300000000001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42990</v>
      </c>
      <c r="C14" s="14">
        <v>14916</v>
      </c>
      <c r="D14" s="88">
        <v>10.0852</v>
      </c>
      <c r="E14" s="46">
        <f t="shared" si="0"/>
        <v>150430.8432</v>
      </c>
      <c r="F14" s="14">
        <f t="shared" si="1"/>
        <v>14916</v>
      </c>
      <c r="G14" s="66">
        <v>0</v>
      </c>
      <c r="H14" s="90">
        <f t="shared" si="2"/>
        <v>10.0852</v>
      </c>
      <c r="I14" s="61" t="s">
        <v>15</v>
      </c>
      <c r="J14" s="57">
        <f t="shared" ref="J14:J15" si="4">L14*H14</f>
        <v>13.393347304000001</v>
      </c>
      <c r="K14" s="57">
        <f t="shared" si="3"/>
        <v>199775.16838646401</v>
      </c>
      <c r="L14" s="95">
        <v>1.32802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42991</v>
      </c>
      <c r="C15" s="14">
        <v>16184</v>
      </c>
      <c r="D15" s="88">
        <v>9.9776000000000007</v>
      </c>
      <c r="E15" s="46">
        <f t="shared" si="0"/>
        <v>161477.47840000002</v>
      </c>
      <c r="F15" s="14">
        <f t="shared" si="1"/>
        <v>16184</v>
      </c>
      <c r="G15" s="66">
        <v>0</v>
      </c>
      <c r="H15" s="90">
        <f t="shared" si="2"/>
        <v>9.9776000000000007</v>
      </c>
      <c r="I15" s="61" t="s">
        <v>15</v>
      </c>
      <c r="J15" s="57">
        <f t="shared" si="4"/>
        <v>13.187393920000002</v>
      </c>
      <c r="K15" s="57">
        <f t="shared" si="3"/>
        <v>213424.78320128005</v>
      </c>
      <c r="L15" s="95">
        <v>1.3217000000000001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f>SUM(C11:C15)</f>
        <v>77008</v>
      </c>
      <c r="D16" s="89">
        <f>E16/C16</f>
        <v>10.091853211354664</v>
      </c>
      <c r="E16" s="47">
        <f>SUM(E11:E15)</f>
        <v>777153.43209999998</v>
      </c>
      <c r="F16" s="17">
        <f>SUM(F11:F15)</f>
        <v>77008</v>
      </c>
      <c r="G16" s="67">
        <v>0</v>
      </c>
      <c r="H16" s="91">
        <f>D16</f>
        <v>10.091853211354664</v>
      </c>
      <c r="I16" s="60" t="s">
        <v>15</v>
      </c>
      <c r="J16" s="58">
        <f>K16/F16</f>
        <v>13.297249986146323</v>
      </c>
      <c r="K16" s="59">
        <f>SUM(K11:K15)</f>
        <v>1023994.626933156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76" t="s">
        <v>30</v>
      </c>
      <c r="C6" s="75" t="s">
        <v>27</v>
      </c>
      <c r="D6" s="96">
        <v>42985</v>
      </c>
      <c r="E6" s="99" t="s">
        <v>116</v>
      </c>
      <c r="F6" s="99" t="s">
        <v>28</v>
      </c>
      <c r="G6" s="98">
        <v>162</v>
      </c>
      <c r="H6" s="105">
        <v>10.08</v>
      </c>
      <c r="I6" s="97">
        <v>1632.96</v>
      </c>
      <c r="J6" s="72" t="s">
        <v>13</v>
      </c>
      <c r="K6" s="38" t="s">
        <v>53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42985</v>
      </c>
      <c r="E7" s="99" t="s">
        <v>117</v>
      </c>
      <c r="F7" s="99" t="s">
        <v>28</v>
      </c>
      <c r="G7" s="98">
        <v>267</v>
      </c>
      <c r="H7" s="105">
        <v>10.1</v>
      </c>
      <c r="I7" s="97">
        <v>2696.7</v>
      </c>
      <c r="J7" s="72" t="s">
        <v>13</v>
      </c>
      <c r="K7" s="38" t="s">
        <v>54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42985</v>
      </c>
      <c r="E8" s="99" t="s">
        <v>117</v>
      </c>
      <c r="F8" s="99" t="s">
        <v>28</v>
      </c>
      <c r="G8" s="98">
        <v>267</v>
      </c>
      <c r="H8" s="105">
        <v>10.1</v>
      </c>
      <c r="I8" s="97">
        <v>2696.7</v>
      </c>
      <c r="J8" s="72" t="s">
        <v>13</v>
      </c>
      <c r="K8" s="38" t="s">
        <v>55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42985</v>
      </c>
      <c r="E9" s="99" t="s">
        <v>118</v>
      </c>
      <c r="F9" s="99" t="s">
        <v>28</v>
      </c>
      <c r="G9" s="98">
        <v>156</v>
      </c>
      <c r="H9" s="105">
        <v>10.1</v>
      </c>
      <c r="I9" s="97">
        <v>1575.6</v>
      </c>
      <c r="J9" s="72" t="s">
        <v>13</v>
      </c>
      <c r="K9" s="38" t="s">
        <v>56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42985</v>
      </c>
      <c r="E10" s="99" t="s">
        <v>119</v>
      </c>
      <c r="F10" s="99" t="s">
        <v>28</v>
      </c>
      <c r="G10" s="98">
        <v>140</v>
      </c>
      <c r="H10" s="105">
        <v>10.09</v>
      </c>
      <c r="I10" s="97">
        <v>1412.6</v>
      </c>
      <c r="J10" s="72" t="s">
        <v>13</v>
      </c>
      <c r="K10" s="38" t="s">
        <v>57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42985</v>
      </c>
      <c r="E11" s="99" t="s">
        <v>119</v>
      </c>
      <c r="F11" s="99" t="s">
        <v>28</v>
      </c>
      <c r="G11" s="98">
        <v>2</v>
      </c>
      <c r="H11" s="105">
        <v>10.09</v>
      </c>
      <c r="I11" s="97">
        <v>20.18</v>
      </c>
      <c r="J11" s="72" t="s">
        <v>13</v>
      </c>
      <c r="K11" s="38" t="s">
        <v>58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42985</v>
      </c>
      <c r="E12" s="99" t="s">
        <v>120</v>
      </c>
      <c r="F12" s="99" t="s">
        <v>28</v>
      </c>
      <c r="G12" s="98">
        <v>406</v>
      </c>
      <c r="H12" s="105">
        <v>10.1</v>
      </c>
      <c r="I12" s="97">
        <v>4100.5999999999995</v>
      </c>
      <c r="J12" s="72" t="s">
        <v>13</v>
      </c>
      <c r="K12" s="38" t="s">
        <v>59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42985</v>
      </c>
      <c r="E13" s="99" t="s">
        <v>121</v>
      </c>
      <c r="F13" s="99" t="s">
        <v>28</v>
      </c>
      <c r="G13" s="98">
        <v>217</v>
      </c>
      <c r="H13" s="105">
        <v>10.1</v>
      </c>
      <c r="I13" s="97">
        <v>2191.6999999999998</v>
      </c>
      <c r="J13" s="72" t="s">
        <v>13</v>
      </c>
      <c r="K13" s="38" t="s">
        <v>60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42985</v>
      </c>
      <c r="E14" s="99" t="s">
        <v>122</v>
      </c>
      <c r="F14" s="99" t="s">
        <v>28</v>
      </c>
      <c r="G14" s="98">
        <v>182</v>
      </c>
      <c r="H14" s="105">
        <v>10.09</v>
      </c>
      <c r="I14" s="97">
        <v>1836.3799999999999</v>
      </c>
      <c r="J14" s="72" t="s">
        <v>13</v>
      </c>
      <c r="K14" s="38" t="s">
        <v>61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42985</v>
      </c>
      <c r="E15" s="99" t="s">
        <v>123</v>
      </c>
      <c r="F15" s="99" t="s">
        <v>28</v>
      </c>
      <c r="G15" s="98">
        <v>216</v>
      </c>
      <c r="H15" s="105">
        <v>10.1</v>
      </c>
      <c r="I15" s="97">
        <v>2181.6</v>
      </c>
      <c r="J15" s="72" t="s">
        <v>13</v>
      </c>
      <c r="K15" s="38" t="s">
        <v>62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42985</v>
      </c>
      <c r="E16" s="99" t="s">
        <v>124</v>
      </c>
      <c r="F16" s="99" t="s">
        <v>28</v>
      </c>
      <c r="G16" s="98">
        <v>85</v>
      </c>
      <c r="H16" s="105">
        <v>10.07</v>
      </c>
      <c r="I16" s="97">
        <v>855.95</v>
      </c>
      <c r="J16" s="72" t="s">
        <v>13</v>
      </c>
      <c r="K16" s="38" t="s">
        <v>63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42985</v>
      </c>
      <c r="E17" s="99" t="s">
        <v>125</v>
      </c>
      <c r="F17" s="99" t="s">
        <v>28</v>
      </c>
      <c r="G17" s="98">
        <v>165</v>
      </c>
      <c r="H17" s="105">
        <v>10.07</v>
      </c>
      <c r="I17" s="97">
        <v>1661.55</v>
      </c>
      <c r="J17" s="72" t="s">
        <v>13</v>
      </c>
      <c r="K17" s="38" t="s">
        <v>64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42985</v>
      </c>
      <c r="E18" s="99" t="s">
        <v>126</v>
      </c>
      <c r="F18" s="99" t="s">
        <v>28</v>
      </c>
      <c r="G18" s="98">
        <v>166</v>
      </c>
      <c r="H18" s="105">
        <v>10.07</v>
      </c>
      <c r="I18" s="97">
        <v>1671.6200000000001</v>
      </c>
      <c r="J18" s="72" t="s">
        <v>13</v>
      </c>
      <c r="K18" s="38" t="s">
        <v>65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42985</v>
      </c>
      <c r="E19" s="99" t="s">
        <v>127</v>
      </c>
      <c r="F19" s="99" t="s">
        <v>28</v>
      </c>
      <c r="G19" s="98">
        <v>177</v>
      </c>
      <c r="H19" s="105">
        <v>10.08</v>
      </c>
      <c r="I19" s="97">
        <v>1784.16</v>
      </c>
      <c r="J19" s="72" t="s">
        <v>13</v>
      </c>
      <c r="K19" s="38" t="s">
        <v>66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42985</v>
      </c>
      <c r="E20" s="99" t="s">
        <v>128</v>
      </c>
      <c r="F20" s="99" t="s">
        <v>28</v>
      </c>
      <c r="G20" s="98">
        <v>204</v>
      </c>
      <c r="H20" s="105">
        <v>10.08</v>
      </c>
      <c r="I20" s="97">
        <v>2056.3200000000002</v>
      </c>
      <c r="J20" s="72" t="s">
        <v>13</v>
      </c>
      <c r="K20" s="38" t="s">
        <v>67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42985</v>
      </c>
      <c r="E21" s="99" t="s">
        <v>129</v>
      </c>
      <c r="F21" s="99" t="s">
        <v>28</v>
      </c>
      <c r="G21" s="98">
        <v>304</v>
      </c>
      <c r="H21" s="105">
        <v>10.09</v>
      </c>
      <c r="I21" s="97">
        <v>3067.36</v>
      </c>
      <c r="J21" s="72" t="s">
        <v>13</v>
      </c>
      <c r="K21" s="38" t="s">
        <v>68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42985</v>
      </c>
      <c r="E22" s="99" t="s">
        <v>130</v>
      </c>
      <c r="F22" s="99" t="s">
        <v>28</v>
      </c>
      <c r="G22" s="98">
        <v>388</v>
      </c>
      <c r="H22" s="105">
        <v>10.07</v>
      </c>
      <c r="I22" s="97">
        <v>3907.1600000000003</v>
      </c>
      <c r="J22" s="72" t="s">
        <v>13</v>
      </c>
      <c r="K22" s="38" t="s">
        <v>69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42985</v>
      </c>
      <c r="E23" s="99" t="s">
        <v>131</v>
      </c>
      <c r="F23" s="99" t="s">
        <v>28</v>
      </c>
      <c r="G23" s="98">
        <v>171</v>
      </c>
      <c r="H23" s="105">
        <v>10.07</v>
      </c>
      <c r="I23" s="97">
        <v>1721.97</v>
      </c>
      <c r="J23" s="72" t="s">
        <v>13</v>
      </c>
      <c r="K23" s="38" t="s">
        <v>70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42985</v>
      </c>
      <c r="E24" s="99" t="s">
        <v>132</v>
      </c>
      <c r="F24" s="99" t="s">
        <v>28</v>
      </c>
      <c r="G24" s="98">
        <v>874</v>
      </c>
      <c r="H24" s="105">
        <v>10.06</v>
      </c>
      <c r="I24" s="97">
        <v>8792.44</v>
      </c>
      <c r="J24" s="72" t="s">
        <v>13</v>
      </c>
      <c r="K24" s="38" t="s">
        <v>71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42985</v>
      </c>
      <c r="E25" s="99" t="s">
        <v>133</v>
      </c>
      <c r="F25" s="99" t="s">
        <v>28</v>
      </c>
      <c r="G25" s="98">
        <v>2000</v>
      </c>
      <c r="H25" s="105">
        <v>10.06</v>
      </c>
      <c r="I25" s="97">
        <v>20120</v>
      </c>
      <c r="J25" s="72" t="s">
        <v>13</v>
      </c>
      <c r="K25" s="38" t="s">
        <v>72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42985</v>
      </c>
      <c r="E26" s="99" t="s">
        <v>134</v>
      </c>
      <c r="F26" s="99" t="s">
        <v>28</v>
      </c>
      <c r="G26" s="98">
        <v>450</v>
      </c>
      <c r="H26" s="105">
        <v>10.08</v>
      </c>
      <c r="I26" s="97">
        <v>4536</v>
      </c>
      <c r="J26" s="72" t="s">
        <v>13</v>
      </c>
      <c r="K26" s="38" t="s">
        <v>73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42985</v>
      </c>
      <c r="E27" s="99" t="s">
        <v>135</v>
      </c>
      <c r="F27" s="99" t="s">
        <v>28</v>
      </c>
      <c r="G27" s="98">
        <v>124</v>
      </c>
      <c r="H27" s="105">
        <v>10.08</v>
      </c>
      <c r="I27" s="97">
        <v>1249.92</v>
      </c>
      <c r="J27" s="72" t="s">
        <v>13</v>
      </c>
      <c r="K27" s="38" t="s">
        <v>74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42985</v>
      </c>
      <c r="E28" s="99" t="s">
        <v>136</v>
      </c>
      <c r="F28" s="99" t="s">
        <v>28</v>
      </c>
      <c r="G28" s="98">
        <v>116</v>
      </c>
      <c r="H28" s="105">
        <v>10.08</v>
      </c>
      <c r="I28" s="97">
        <v>1169.28</v>
      </c>
      <c r="J28" s="72" t="s">
        <v>13</v>
      </c>
      <c r="K28" s="38" t="s">
        <v>75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42985</v>
      </c>
      <c r="E29" s="99" t="s">
        <v>137</v>
      </c>
      <c r="F29" s="99" t="s">
        <v>28</v>
      </c>
      <c r="G29" s="98">
        <v>499</v>
      </c>
      <c r="H29" s="105">
        <v>10.08</v>
      </c>
      <c r="I29" s="97">
        <v>5029.92</v>
      </c>
      <c r="J29" s="72" t="s">
        <v>13</v>
      </c>
      <c r="K29" s="38" t="s">
        <v>76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42985</v>
      </c>
      <c r="E30" s="99" t="s">
        <v>138</v>
      </c>
      <c r="F30" s="99" t="s">
        <v>28</v>
      </c>
      <c r="G30" s="98">
        <v>225</v>
      </c>
      <c r="H30" s="105">
        <v>10.09</v>
      </c>
      <c r="I30" s="97">
        <v>2270.25</v>
      </c>
      <c r="J30" s="72" t="s">
        <v>13</v>
      </c>
      <c r="K30" s="38" t="s">
        <v>77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42985</v>
      </c>
      <c r="E31" s="99" t="s">
        <v>138</v>
      </c>
      <c r="F31" s="99" t="s">
        <v>28</v>
      </c>
      <c r="G31" s="98">
        <v>113</v>
      </c>
      <c r="H31" s="105">
        <v>10.09</v>
      </c>
      <c r="I31" s="97">
        <v>1140.17</v>
      </c>
      <c r="J31" s="72" t="s">
        <v>13</v>
      </c>
      <c r="K31" s="38" t="s">
        <v>78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42985</v>
      </c>
      <c r="E32" s="99" t="s">
        <v>139</v>
      </c>
      <c r="F32" s="99" t="s">
        <v>28</v>
      </c>
      <c r="G32" s="98">
        <v>206</v>
      </c>
      <c r="H32" s="105">
        <v>10.09</v>
      </c>
      <c r="I32" s="97">
        <v>2078.54</v>
      </c>
      <c r="J32" s="72" t="s">
        <v>13</v>
      </c>
      <c r="K32" s="38" t="s">
        <v>79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42985</v>
      </c>
      <c r="E33" s="99" t="s">
        <v>140</v>
      </c>
      <c r="F33" s="99" t="s">
        <v>28</v>
      </c>
      <c r="G33" s="98">
        <v>262</v>
      </c>
      <c r="H33" s="105">
        <v>10.07</v>
      </c>
      <c r="I33" s="97">
        <v>2638.34</v>
      </c>
      <c r="J33" s="72" t="s">
        <v>13</v>
      </c>
      <c r="K33" s="38" t="s">
        <v>80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42985</v>
      </c>
      <c r="E34" s="99" t="s">
        <v>141</v>
      </c>
      <c r="F34" s="99" t="s">
        <v>28</v>
      </c>
      <c r="G34" s="98">
        <v>336</v>
      </c>
      <c r="H34" s="105">
        <v>10.1</v>
      </c>
      <c r="I34" s="97">
        <v>3393.6</v>
      </c>
      <c r="J34" s="72" t="s">
        <v>13</v>
      </c>
      <c r="K34" s="38" t="s">
        <v>81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42985</v>
      </c>
      <c r="E35" s="99" t="s">
        <v>141</v>
      </c>
      <c r="F35" s="99" t="s">
        <v>28</v>
      </c>
      <c r="G35" s="98">
        <v>336</v>
      </c>
      <c r="H35" s="105">
        <v>10.1</v>
      </c>
      <c r="I35" s="97">
        <v>3393.6</v>
      </c>
      <c r="J35" s="72" t="s">
        <v>13</v>
      </c>
      <c r="K35" s="38" t="s">
        <v>82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42985</v>
      </c>
      <c r="E36" s="99" t="s">
        <v>142</v>
      </c>
      <c r="F36" s="99" t="s">
        <v>28</v>
      </c>
      <c r="G36" s="98">
        <v>824</v>
      </c>
      <c r="H36" s="105">
        <v>10.130000000000001</v>
      </c>
      <c r="I36" s="97">
        <v>8347.1200000000008</v>
      </c>
      <c r="J36" s="72" t="s">
        <v>13</v>
      </c>
      <c r="K36" s="38" t="s">
        <v>83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42985</v>
      </c>
      <c r="E37" s="99" t="s">
        <v>142</v>
      </c>
      <c r="F37" s="99" t="s">
        <v>28</v>
      </c>
      <c r="G37" s="98">
        <v>824</v>
      </c>
      <c r="H37" s="105">
        <v>10.130000000000001</v>
      </c>
      <c r="I37" s="97">
        <v>8347.1200000000008</v>
      </c>
      <c r="J37" s="72" t="s">
        <v>13</v>
      </c>
      <c r="K37" s="38" t="s">
        <v>84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42985</v>
      </c>
      <c r="E38" s="99" t="s">
        <v>143</v>
      </c>
      <c r="F38" s="99" t="s">
        <v>28</v>
      </c>
      <c r="G38" s="98">
        <v>555</v>
      </c>
      <c r="H38" s="105">
        <v>10.17</v>
      </c>
      <c r="I38" s="97">
        <v>5644.35</v>
      </c>
      <c r="J38" s="72" t="s">
        <v>13</v>
      </c>
      <c r="K38" s="38" t="s">
        <v>85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42985</v>
      </c>
      <c r="E39" s="99" t="s">
        <v>143</v>
      </c>
      <c r="F39" s="99" t="s">
        <v>28</v>
      </c>
      <c r="G39" s="98">
        <v>555</v>
      </c>
      <c r="H39" s="105">
        <v>10.17</v>
      </c>
      <c r="I39" s="97">
        <v>5644.35</v>
      </c>
      <c r="J39" s="72" t="s">
        <v>13</v>
      </c>
      <c r="K39" s="38" t="s">
        <v>86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42985</v>
      </c>
      <c r="E40" s="99" t="s">
        <v>144</v>
      </c>
      <c r="F40" s="99" t="s">
        <v>28</v>
      </c>
      <c r="G40" s="98">
        <v>325</v>
      </c>
      <c r="H40" s="105">
        <v>10.17</v>
      </c>
      <c r="I40" s="97">
        <v>3305.25</v>
      </c>
      <c r="J40" s="72" t="s">
        <v>13</v>
      </c>
      <c r="K40" s="38" t="s">
        <v>87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42985</v>
      </c>
      <c r="E41" s="99" t="s">
        <v>145</v>
      </c>
      <c r="F41" s="99" t="s">
        <v>28</v>
      </c>
      <c r="G41" s="98">
        <v>251</v>
      </c>
      <c r="H41" s="105">
        <v>10.17</v>
      </c>
      <c r="I41" s="97">
        <v>2552.67</v>
      </c>
      <c r="J41" s="72" t="s">
        <v>13</v>
      </c>
      <c r="K41" s="38" t="s">
        <v>88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42985</v>
      </c>
      <c r="E42" s="99" t="s">
        <v>146</v>
      </c>
      <c r="F42" s="99" t="s">
        <v>28</v>
      </c>
      <c r="G42" s="98">
        <v>290</v>
      </c>
      <c r="H42" s="105">
        <v>10.17</v>
      </c>
      <c r="I42" s="97">
        <v>2949.3</v>
      </c>
      <c r="J42" s="72" t="s">
        <v>13</v>
      </c>
      <c r="K42" s="38" t="s">
        <v>89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42985</v>
      </c>
      <c r="E43" s="99" t="s">
        <v>147</v>
      </c>
      <c r="F43" s="99" t="s">
        <v>28</v>
      </c>
      <c r="G43" s="98">
        <v>184</v>
      </c>
      <c r="H43" s="105">
        <v>10.17</v>
      </c>
      <c r="I43" s="97">
        <v>1871.28</v>
      </c>
      <c r="J43" s="72" t="s">
        <v>13</v>
      </c>
      <c r="K43" s="38" t="s">
        <v>90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42985</v>
      </c>
      <c r="E44" s="99" t="s">
        <v>148</v>
      </c>
      <c r="F44" s="99" t="s">
        <v>28</v>
      </c>
      <c r="G44" s="98">
        <v>410</v>
      </c>
      <c r="H44" s="105">
        <v>10.18</v>
      </c>
      <c r="I44" s="97">
        <v>4173.8</v>
      </c>
      <c r="J44" s="72" t="s">
        <v>13</v>
      </c>
      <c r="K44" s="38" t="s">
        <v>91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42985</v>
      </c>
      <c r="E45" s="99" t="s">
        <v>148</v>
      </c>
      <c r="F45" s="99" t="s">
        <v>28</v>
      </c>
      <c r="G45" s="98">
        <v>410</v>
      </c>
      <c r="H45" s="105">
        <v>10.18</v>
      </c>
      <c r="I45" s="97">
        <v>4173.8</v>
      </c>
      <c r="J45" s="72" t="s">
        <v>13</v>
      </c>
      <c r="K45" s="38" t="s">
        <v>92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42985</v>
      </c>
      <c r="E46" s="99" t="s">
        <v>149</v>
      </c>
      <c r="F46" s="99" t="s">
        <v>28</v>
      </c>
      <c r="G46" s="98">
        <v>204</v>
      </c>
      <c r="H46" s="105">
        <v>10.18</v>
      </c>
      <c r="I46" s="97">
        <v>2076.7199999999998</v>
      </c>
      <c r="J46" s="72" t="s">
        <v>13</v>
      </c>
      <c r="K46" s="38" t="s">
        <v>93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42985</v>
      </c>
      <c r="E47" s="99" t="s">
        <v>150</v>
      </c>
      <c r="F47" s="99" t="s">
        <v>28</v>
      </c>
      <c r="G47" s="98">
        <v>166</v>
      </c>
      <c r="H47" s="105">
        <v>10.18</v>
      </c>
      <c r="I47" s="97">
        <v>1689.8799999999999</v>
      </c>
      <c r="J47" s="72" t="s">
        <v>13</v>
      </c>
      <c r="K47" s="38" t="s">
        <v>94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42985</v>
      </c>
      <c r="E48" s="99" t="s">
        <v>151</v>
      </c>
      <c r="F48" s="99" t="s">
        <v>28</v>
      </c>
      <c r="G48" s="98">
        <v>162</v>
      </c>
      <c r="H48" s="105">
        <v>10.18</v>
      </c>
      <c r="I48" s="97">
        <v>1649.1599999999999</v>
      </c>
      <c r="J48" s="72" t="s">
        <v>13</v>
      </c>
      <c r="K48" s="38" t="s">
        <v>95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42985</v>
      </c>
      <c r="E49" s="99" t="s">
        <v>152</v>
      </c>
      <c r="F49" s="99" t="s">
        <v>28</v>
      </c>
      <c r="G49" s="98">
        <v>255</v>
      </c>
      <c r="H49" s="105">
        <v>10.17</v>
      </c>
      <c r="I49" s="97">
        <v>2593.35</v>
      </c>
      <c r="J49" s="72" t="s">
        <v>13</v>
      </c>
      <c r="K49" s="38" t="s">
        <v>96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42985</v>
      </c>
      <c r="E50" s="99" t="s">
        <v>153</v>
      </c>
      <c r="F50" s="99" t="s">
        <v>28</v>
      </c>
      <c r="G50" s="98">
        <v>135</v>
      </c>
      <c r="H50" s="105">
        <v>10.17</v>
      </c>
      <c r="I50" s="97">
        <v>1372.95</v>
      </c>
      <c r="J50" s="72" t="s">
        <v>13</v>
      </c>
      <c r="K50" s="38" t="s">
        <v>97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42985</v>
      </c>
      <c r="E51" s="99" t="s">
        <v>154</v>
      </c>
      <c r="F51" s="99" t="s">
        <v>28</v>
      </c>
      <c r="G51" s="98">
        <v>276</v>
      </c>
      <c r="H51" s="105">
        <v>10.18</v>
      </c>
      <c r="I51" s="97">
        <v>2809.68</v>
      </c>
      <c r="J51" s="72" t="s">
        <v>13</v>
      </c>
      <c r="K51" s="38" t="s">
        <v>98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42985</v>
      </c>
      <c r="E52" s="99" t="s">
        <v>155</v>
      </c>
      <c r="F52" s="99" t="s">
        <v>28</v>
      </c>
      <c r="G52" s="98">
        <v>183</v>
      </c>
      <c r="H52" s="105">
        <v>10.18</v>
      </c>
      <c r="I52" s="97">
        <v>1862.94</v>
      </c>
      <c r="J52" s="72" t="s">
        <v>13</v>
      </c>
      <c r="K52" s="38" t="s">
        <v>99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42985</v>
      </c>
      <c r="E53" s="99" t="s">
        <v>156</v>
      </c>
      <c r="F53" s="99" t="s">
        <v>28</v>
      </c>
      <c r="G53" s="98">
        <v>249</v>
      </c>
      <c r="H53" s="105">
        <v>10.18</v>
      </c>
      <c r="I53" s="97">
        <v>2534.8199999999997</v>
      </c>
      <c r="J53" s="72" t="s">
        <v>13</v>
      </c>
      <c r="K53" s="38" t="s">
        <v>100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42985</v>
      </c>
      <c r="E54" s="99" t="s">
        <v>157</v>
      </c>
      <c r="F54" s="99" t="s">
        <v>28</v>
      </c>
      <c r="G54" s="98">
        <v>265</v>
      </c>
      <c r="H54" s="105">
        <v>10.199999999999999</v>
      </c>
      <c r="I54" s="97">
        <v>2703</v>
      </c>
      <c r="J54" s="72" t="s">
        <v>13</v>
      </c>
      <c r="K54" s="38" t="s">
        <v>101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42985</v>
      </c>
      <c r="E55" s="99" t="s">
        <v>158</v>
      </c>
      <c r="F55" s="99" t="s">
        <v>28</v>
      </c>
      <c r="G55" s="98">
        <v>225</v>
      </c>
      <c r="H55" s="105">
        <v>10.19</v>
      </c>
      <c r="I55" s="97">
        <v>2292.75</v>
      </c>
      <c r="J55" s="72" t="s">
        <v>13</v>
      </c>
      <c r="K55" s="38" t="s">
        <v>102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42985</v>
      </c>
      <c r="E56" s="99" t="s">
        <v>159</v>
      </c>
      <c r="F56" s="99" t="s">
        <v>28</v>
      </c>
      <c r="G56" s="98">
        <v>356</v>
      </c>
      <c r="H56" s="105">
        <v>10.23</v>
      </c>
      <c r="I56" s="97">
        <v>3641.88</v>
      </c>
      <c r="J56" s="72" t="s">
        <v>13</v>
      </c>
      <c r="K56" s="38" t="s">
        <v>103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42985</v>
      </c>
      <c r="E57" s="99" t="s">
        <v>160</v>
      </c>
      <c r="F57" s="99" t="s">
        <v>28</v>
      </c>
      <c r="G57" s="98">
        <v>194</v>
      </c>
      <c r="H57" s="105">
        <v>10.23</v>
      </c>
      <c r="I57" s="97">
        <v>1984.6200000000001</v>
      </c>
      <c r="J57" s="72" t="s">
        <v>13</v>
      </c>
      <c r="K57" s="38" t="s">
        <v>104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42985</v>
      </c>
      <c r="E58" s="99" t="s">
        <v>161</v>
      </c>
      <c r="F58" s="99" t="s">
        <v>28</v>
      </c>
      <c r="G58" s="98">
        <v>162</v>
      </c>
      <c r="H58" s="105">
        <v>10.199999999999999</v>
      </c>
      <c r="I58" s="97">
        <v>1652.3999999999999</v>
      </c>
      <c r="J58" s="72" t="s">
        <v>13</v>
      </c>
      <c r="K58" s="38" t="s">
        <v>105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42985</v>
      </c>
      <c r="E59" s="99" t="s">
        <v>162</v>
      </c>
      <c r="F59" s="99" t="s">
        <v>28</v>
      </c>
      <c r="G59" s="98">
        <v>349</v>
      </c>
      <c r="H59" s="105">
        <v>10.23</v>
      </c>
      <c r="I59" s="97">
        <v>3570.27</v>
      </c>
      <c r="J59" s="72" t="s">
        <v>13</v>
      </c>
      <c r="K59" s="38" t="s">
        <v>106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42985</v>
      </c>
      <c r="E60" s="99" t="s">
        <v>162</v>
      </c>
      <c r="F60" s="99" t="s">
        <v>28</v>
      </c>
      <c r="G60" s="98">
        <v>331</v>
      </c>
      <c r="H60" s="105">
        <v>10.23</v>
      </c>
      <c r="I60" s="97">
        <v>3386.13</v>
      </c>
      <c r="J60" s="72" t="s">
        <v>13</v>
      </c>
      <c r="K60" s="38" t="s">
        <v>107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42985</v>
      </c>
      <c r="E61" s="99" t="s">
        <v>163</v>
      </c>
      <c r="F61" s="99" t="s">
        <v>28</v>
      </c>
      <c r="G61" s="98">
        <v>18</v>
      </c>
      <c r="H61" s="105">
        <v>10.23</v>
      </c>
      <c r="I61" s="97">
        <v>184.14000000000001</v>
      </c>
      <c r="J61" s="72" t="s">
        <v>13</v>
      </c>
      <c r="K61" s="38" t="s">
        <v>108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42985</v>
      </c>
      <c r="E62" s="99" t="s">
        <v>164</v>
      </c>
      <c r="F62" s="99" t="s">
        <v>28</v>
      </c>
      <c r="G62" s="98">
        <v>388</v>
      </c>
      <c r="H62" s="105">
        <v>10.19</v>
      </c>
      <c r="I62" s="97">
        <v>3953.72</v>
      </c>
      <c r="J62" s="72" t="s">
        <v>13</v>
      </c>
      <c r="K62" s="38" t="s">
        <v>109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42985</v>
      </c>
      <c r="E63" s="99" t="s">
        <v>164</v>
      </c>
      <c r="F63" s="99" t="s">
        <v>28</v>
      </c>
      <c r="G63" s="98">
        <v>297</v>
      </c>
      <c r="H63" s="105">
        <v>10.19</v>
      </c>
      <c r="I63" s="97">
        <v>3026.43</v>
      </c>
      <c r="J63" s="72" t="s">
        <v>13</v>
      </c>
      <c r="K63" s="38" t="s">
        <v>110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42985</v>
      </c>
      <c r="E64" s="99" t="s">
        <v>164</v>
      </c>
      <c r="F64" s="99" t="s">
        <v>28</v>
      </c>
      <c r="G64" s="98">
        <v>3430</v>
      </c>
      <c r="H64" s="105">
        <v>10.19</v>
      </c>
      <c r="I64" s="97">
        <v>34951.699999999997</v>
      </c>
      <c r="J64" s="72" t="s">
        <v>13</v>
      </c>
      <c r="K64" s="38" t="s">
        <v>111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42985</v>
      </c>
      <c r="E65" s="99" t="s">
        <v>165</v>
      </c>
      <c r="F65" s="99" t="s">
        <v>28</v>
      </c>
      <c r="G65" s="98">
        <v>3600</v>
      </c>
      <c r="H65" s="105">
        <v>10.19</v>
      </c>
      <c r="I65" s="97">
        <v>36684</v>
      </c>
      <c r="J65" s="72" t="s">
        <v>13</v>
      </c>
      <c r="K65" s="38" t="s">
        <v>112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42985</v>
      </c>
      <c r="E66" s="99" t="s">
        <v>166</v>
      </c>
      <c r="F66" s="99" t="s">
        <v>28</v>
      </c>
      <c r="G66" s="98">
        <v>2285</v>
      </c>
      <c r="H66" s="105">
        <v>10.19</v>
      </c>
      <c r="I66" s="97">
        <v>23284.149999999998</v>
      </c>
      <c r="J66" s="72" t="s">
        <v>13</v>
      </c>
      <c r="K66" s="38" t="s">
        <v>113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42985</v>
      </c>
      <c r="E67" s="99" t="s">
        <v>167</v>
      </c>
      <c r="F67" s="99" t="s">
        <v>28</v>
      </c>
      <c r="G67" s="98">
        <v>1356</v>
      </c>
      <c r="H67" s="105">
        <v>10.18</v>
      </c>
      <c r="I67" s="97">
        <v>13804.08</v>
      </c>
      <c r="J67" s="72" t="s">
        <v>13</v>
      </c>
      <c r="K67" s="38" t="s">
        <v>114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42985</v>
      </c>
      <c r="E68" s="99" t="s">
        <v>168</v>
      </c>
      <c r="F68" s="99" t="s">
        <v>28</v>
      </c>
      <c r="G68" s="98">
        <v>959</v>
      </c>
      <c r="H68" s="105">
        <v>10.18</v>
      </c>
      <c r="I68" s="97">
        <v>9762.619999999999</v>
      </c>
      <c r="J68" s="72" t="s">
        <v>13</v>
      </c>
      <c r="K68" s="38" t="s">
        <v>115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42986</v>
      </c>
      <c r="E69" s="99" t="s">
        <v>185</v>
      </c>
      <c r="F69" s="99" t="s">
        <v>28</v>
      </c>
      <c r="G69" s="98">
        <v>182</v>
      </c>
      <c r="H69" s="105">
        <v>10.14</v>
      </c>
      <c r="I69" s="97">
        <v>1845.48</v>
      </c>
      <c r="J69" s="72" t="s">
        <v>13</v>
      </c>
      <c r="K69" s="38" t="s">
        <v>169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42986</v>
      </c>
      <c r="E70" s="99" t="s">
        <v>186</v>
      </c>
      <c r="F70" s="99" t="s">
        <v>28</v>
      </c>
      <c r="G70" s="98">
        <v>438</v>
      </c>
      <c r="H70" s="105">
        <v>10.11</v>
      </c>
      <c r="I70" s="97">
        <v>4428.1799999999994</v>
      </c>
      <c r="J70" s="72" t="s">
        <v>13</v>
      </c>
      <c r="K70" s="38" t="s">
        <v>170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42986</v>
      </c>
      <c r="E71" s="99" t="s">
        <v>187</v>
      </c>
      <c r="F71" s="99" t="s">
        <v>28</v>
      </c>
      <c r="G71" s="98">
        <v>76</v>
      </c>
      <c r="H71" s="105">
        <v>10.11</v>
      </c>
      <c r="I71" s="97">
        <v>768.3599999999999</v>
      </c>
      <c r="J71" s="72" t="s">
        <v>13</v>
      </c>
      <c r="K71" s="38" t="s">
        <v>171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42986</v>
      </c>
      <c r="E72" s="99" t="s">
        <v>188</v>
      </c>
      <c r="F72" s="99" t="s">
        <v>28</v>
      </c>
      <c r="G72" s="98">
        <v>10000</v>
      </c>
      <c r="H72" s="105">
        <v>10.11</v>
      </c>
      <c r="I72" s="97">
        <v>101100</v>
      </c>
      <c r="J72" s="72" t="s">
        <v>13</v>
      </c>
      <c r="K72" s="38" t="s">
        <v>172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42986</v>
      </c>
      <c r="E73" s="99" t="s">
        <v>189</v>
      </c>
      <c r="F73" s="99" t="s">
        <v>28</v>
      </c>
      <c r="G73" s="98">
        <v>181</v>
      </c>
      <c r="H73" s="105">
        <v>10.11</v>
      </c>
      <c r="I73" s="97">
        <v>1829.9099999999999</v>
      </c>
      <c r="J73" s="72" t="s">
        <v>13</v>
      </c>
      <c r="K73" s="38" t="s">
        <v>173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42986</v>
      </c>
      <c r="E74" s="99" t="s">
        <v>190</v>
      </c>
      <c r="F74" s="99" t="s">
        <v>28</v>
      </c>
      <c r="G74" s="98">
        <v>308</v>
      </c>
      <c r="H74" s="105">
        <v>10.11</v>
      </c>
      <c r="I74" s="97">
        <v>3113.8799999999997</v>
      </c>
      <c r="J74" s="72" t="s">
        <v>13</v>
      </c>
      <c r="K74" s="38" t="s">
        <v>174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42986</v>
      </c>
      <c r="E75" s="99" t="s">
        <v>191</v>
      </c>
      <c r="F75" s="99" t="s">
        <v>28</v>
      </c>
      <c r="G75" s="98">
        <v>168</v>
      </c>
      <c r="H75" s="105">
        <v>10.11</v>
      </c>
      <c r="I75" s="97">
        <v>1698.48</v>
      </c>
      <c r="J75" s="72" t="s">
        <v>13</v>
      </c>
      <c r="K75" s="38" t="s">
        <v>175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42986</v>
      </c>
      <c r="E76" s="99" t="s">
        <v>192</v>
      </c>
      <c r="F76" s="99" t="s">
        <v>28</v>
      </c>
      <c r="G76" s="98">
        <v>49</v>
      </c>
      <c r="H76" s="105">
        <v>10.11</v>
      </c>
      <c r="I76" s="97">
        <v>495.39</v>
      </c>
      <c r="J76" s="72" t="s">
        <v>13</v>
      </c>
      <c r="K76" s="38" t="s">
        <v>176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42986</v>
      </c>
      <c r="E77" s="99" t="s">
        <v>192</v>
      </c>
      <c r="F77" s="99" t="s">
        <v>28</v>
      </c>
      <c r="G77" s="98">
        <v>95</v>
      </c>
      <c r="H77" s="105">
        <v>10.11</v>
      </c>
      <c r="I77" s="97">
        <v>960.44999999999993</v>
      </c>
      <c r="J77" s="72" t="s">
        <v>13</v>
      </c>
      <c r="K77" s="38" t="s">
        <v>177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42986</v>
      </c>
      <c r="E78" s="99" t="s">
        <v>193</v>
      </c>
      <c r="F78" s="99" t="s">
        <v>28</v>
      </c>
      <c r="G78" s="98">
        <v>270</v>
      </c>
      <c r="H78" s="105">
        <v>10.1</v>
      </c>
      <c r="I78" s="97">
        <v>2727</v>
      </c>
      <c r="J78" s="72" t="s">
        <v>13</v>
      </c>
      <c r="K78" s="38" t="s">
        <v>178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42986</v>
      </c>
      <c r="E79" s="99" t="s">
        <v>194</v>
      </c>
      <c r="F79" s="99" t="s">
        <v>28</v>
      </c>
      <c r="G79" s="98">
        <v>144</v>
      </c>
      <c r="H79" s="105">
        <v>10.1</v>
      </c>
      <c r="I79" s="97">
        <v>1454.3999999999999</v>
      </c>
      <c r="J79" s="72" t="s">
        <v>13</v>
      </c>
      <c r="K79" s="38" t="s">
        <v>179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42986</v>
      </c>
      <c r="E80" s="99" t="s">
        <v>195</v>
      </c>
      <c r="F80" s="99" t="s">
        <v>28</v>
      </c>
      <c r="G80" s="98">
        <v>274</v>
      </c>
      <c r="H80" s="105">
        <v>10.1</v>
      </c>
      <c r="I80" s="97">
        <v>2767.4</v>
      </c>
      <c r="J80" s="72" t="s">
        <v>13</v>
      </c>
      <c r="K80" s="38" t="s">
        <v>180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42986</v>
      </c>
      <c r="E81" s="99" t="s">
        <v>168</v>
      </c>
      <c r="F81" s="99" t="s">
        <v>28</v>
      </c>
      <c r="G81" s="98">
        <v>439</v>
      </c>
      <c r="H81" s="105">
        <v>10.1</v>
      </c>
      <c r="I81" s="97">
        <v>4433.8999999999996</v>
      </c>
      <c r="J81" s="72" t="s">
        <v>13</v>
      </c>
      <c r="K81" s="38" t="s">
        <v>181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42986</v>
      </c>
      <c r="E82" s="99" t="s">
        <v>196</v>
      </c>
      <c r="F82" s="99" t="s">
        <v>28</v>
      </c>
      <c r="G82" s="98">
        <v>244</v>
      </c>
      <c r="H82" s="105">
        <v>10.09</v>
      </c>
      <c r="I82" s="97">
        <v>2461.96</v>
      </c>
      <c r="J82" s="72" t="s">
        <v>13</v>
      </c>
      <c r="K82" s="38" t="s">
        <v>182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42986</v>
      </c>
      <c r="E83" s="99" t="s">
        <v>197</v>
      </c>
      <c r="F83" s="99" t="s">
        <v>28</v>
      </c>
      <c r="G83" s="98">
        <v>276</v>
      </c>
      <c r="H83" s="105">
        <v>10.08</v>
      </c>
      <c r="I83" s="97">
        <v>2782.08</v>
      </c>
      <c r="J83" s="72" t="s">
        <v>13</v>
      </c>
      <c r="K83" s="38" t="s">
        <v>183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42986</v>
      </c>
      <c r="E84" s="99" t="s">
        <v>198</v>
      </c>
      <c r="F84" s="99" t="s">
        <v>28</v>
      </c>
      <c r="G84" s="98">
        <v>143</v>
      </c>
      <c r="H84" s="105">
        <v>10.08</v>
      </c>
      <c r="I84" s="97">
        <v>1441.44</v>
      </c>
      <c r="J84" s="72" t="s">
        <v>13</v>
      </c>
      <c r="K84" s="38" t="s">
        <v>184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42989</v>
      </c>
      <c r="E85" s="99" t="s">
        <v>209</v>
      </c>
      <c r="F85" s="99" t="s">
        <v>28</v>
      </c>
      <c r="G85" s="98">
        <v>206</v>
      </c>
      <c r="H85" s="105">
        <v>10.130000000000001</v>
      </c>
      <c r="I85" s="97">
        <v>2086.7800000000002</v>
      </c>
      <c r="J85" s="72" t="s">
        <v>13</v>
      </c>
      <c r="K85" s="38" t="s">
        <v>199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42989</v>
      </c>
      <c r="E86" s="99" t="s">
        <v>210</v>
      </c>
      <c r="F86" s="99" t="s">
        <v>28</v>
      </c>
      <c r="G86" s="98">
        <v>165</v>
      </c>
      <c r="H86" s="105">
        <v>10.130000000000001</v>
      </c>
      <c r="I86" s="97">
        <v>1671.45</v>
      </c>
      <c r="J86" s="72" t="s">
        <v>13</v>
      </c>
      <c r="K86" s="38" t="s">
        <v>200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42989</v>
      </c>
      <c r="E87" s="99" t="s">
        <v>211</v>
      </c>
      <c r="F87" s="99" t="s">
        <v>28</v>
      </c>
      <c r="G87" s="98">
        <v>144</v>
      </c>
      <c r="H87" s="105">
        <v>10.130000000000001</v>
      </c>
      <c r="I87" s="97">
        <v>1458.72</v>
      </c>
      <c r="J87" s="72" t="s">
        <v>13</v>
      </c>
      <c r="K87" s="38" t="s">
        <v>201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42989</v>
      </c>
      <c r="E88" s="99" t="s">
        <v>168</v>
      </c>
      <c r="F88" s="99" t="s">
        <v>28</v>
      </c>
      <c r="G88" s="98">
        <v>358</v>
      </c>
      <c r="H88" s="105">
        <v>10.11</v>
      </c>
      <c r="I88" s="97">
        <v>3619.3799999999997</v>
      </c>
      <c r="J88" s="72" t="s">
        <v>13</v>
      </c>
      <c r="K88" s="38" t="s">
        <v>202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42989</v>
      </c>
      <c r="E89" s="99" t="s">
        <v>212</v>
      </c>
      <c r="F89" s="99" t="s">
        <v>28</v>
      </c>
      <c r="G89" s="98">
        <v>369</v>
      </c>
      <c r="H89" s="105">
        <v>10.1</v>
      </c>
      <c r="I89" s="97">
        <v>3726.9</v>
      </c>
      <c r="J89" s="72" t="s">
        <v>13</v>
      </c>
      <c r="K89" s="38" t="s">
        <v>203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42989</v>
      </c>
      <c r="E90" s="99" t="s">
        <v>213</v>
      </c>
      <c r="F90" s="99" t="s">
        <v>28</v>
      </c>
      <c r="G90" s="98">
        <v>284</v>
      </c>
      <c r="H90" s="105">
        <v>10.07</v>
      </c>
      <c r="I90" s="97">
        <v>2859.88</v>
      </c>
      <c r="J90" s="72" t="s">
        <v>13</v>
      </c>
      <c r="K90" s="38" t="s">
        <v>204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42989</v>
      </c>
      <c r="E91" s="99" t="s">
        <v>214</v>
      </c>
      <c r="F91" s="99" t="s">
        <v>28</v>
      </c>
      <c r="G91" s="98">
        <v>519</v>
      </c>
      <c r="H91" s="105">
        <v>10.07</v>
      </c>
      <c r="I91" s="97">
        <v>5226.33</v>
      </c>
      <c r="J91" s="72" t="s">
        <v>13</v>
      </c>
      <c r="K91" s="38" t="s">
        <v>205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42989</v>
      </c>
      <c r="E92" s="99" t="s">
        <v>214</v>
      </c>
      <c r="F92" s="99" t="s">
        <v>28</v>
      </c>
      <c r="G92" s="98">
        <v>519</v>
      </c>
      <c r="H92" s="105">
        <v>10.07</v>
      </c>
      <c r="I92" s="97">
        <v>5226.33</v>
      </c>
      <c r="J92" s="72" t="s">
        <v>13</v>
      </c>
      <c r="K92" s="38" t="s">
        <v>206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42989</v>
      </c>
      <c r="E93" s="99" t="s">
        <v>215</v>
      </c>
      <c r="F93" s="99" t="s">
        <v>28</v>
      </c>
      <c r="G93" s="98">
        <v>324</v>
      </c>
      <c r="H93" s="105">
        <v>10.050000000000001</v>
      </c>
      <c r="I93" s="97">
        <v>3256.2000000000003</v>
      </c>
      <c r="J93" s="72" t="s">
        <v>13</v>
      </c>
      <c r="K93" s="38" t="s">
        <v>207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42989</v>
      </c>
      <c r="E94" s="99" t="s">
        <v>216</v>
      </c>
      <c r="F94" s="99" t="s">
        <v>28</v>
      </c>
      <c r="G94" s="98">
        <v>44</v>
      </c>
      <c r="H94" s="105">
        <v>10.029999999999999</v>
      </c>
      <c r="I94" s="97">
        <v>441.32</v>
      </c>
      <c r="J94" s="72" t="s">
        <v>13</v>
      </c>
      <c r="K94" s="38" t="s">
        <v>208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42990</v>
      </c>
      <c r="E95" s="99" t="s">
        <v>260</v>
      </c>
      <c r="F95" s="99" t="s">
        <v>28</v>
      </c>
      <c r="G95" s="98">
        <v>268</v>
      </c>
      <c r="H95" s="105">
        <v>10.210000000000001</v>
      </c>
      <c r="I95" s="97">
        <v>2736.28</v>
      </c>
      <c r="J95" s="72" t="s">
        <v>13</v>
      </c>
      <c r="K95" s="38" t="s">
        <v>217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42990</v>
      </c>
      <c r="E96" s="99" t="s">
        <v>260</v>
      </c>
      <c r="F96" s="99" t="s">
        <v>28</v>
      </c>
      <c r="G96" s="98">
        <v>268</v>
      </c>
      <c r="H96" s="105">
        <v>10.210000000000001</v>
      </c>
      <c r="I96" s="97">
        <v>2736.28</v>
      </c>
      <c r="J96" s="72" t="s">
        <v>13</v>
      </c>
      <c r="K96" s="38" t="s">
        <v>218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42990</v>
      </c>
      <c r="E97" s="99" t="s">
        <v>261</v>
      </c>
      <c r="F97" s="99" t="s">
        <v>28</v>
      </c>
      <c r="G97" s="98">
        <v>312</v>
      </c>
      <c r="H97" s="105">
        <v>10.199999999999999</v>
      </c>
      <c r="I97" s="97">
        <v>3182.3999999999996</v>
      </c>
      <c r="J97" s="72" t="s">
        <v>13</v>
      </c>
      <c r="K97" s="38" t="s">
        <v>219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42990</v>
      </c>
      <c r="E98" s="99" t="s">
        <v>261</v>
      </c>
      <c r="F98" s="99" t="s">
        <v>28</v>
      </c>
      <c r="G98" s="98">
        <v>312</v>
      </c>
      <c r="H98" s="105">
        <v>10.19</v>
      </c>
      <c r="I98" s="97">
        <v>3179.2799999999997</v>
      </c>
      <c r="J98" s="72" t="s">
        <v>13</v>
      </c>
      <c r="K98" s="38" t="s">
        <v>220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42990</v>
      </c>
      <c r="E99" s="99" t="s">
        <v>262</v>
      </c>
      <c r="F99" s="99" t="s">
        <v>28</v>
      </c>
      <c r="G99" s="98">
        <v>14</v>
      </c>
      <c r="H99" s="105">
        <v>10.18</v>
      </c>
      <c r="I99" s="97">
        <v>142.51999999999998</v>
      </c>
      <c r="J99" s="72" t="s">
        <v>13</v>
      </c>
      <c r="K99" s="38" t="s">
        <v>221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42990</v>
      </c>
      <c r="E100" s="99" t="s">
        <v>262</v>
      </c>
      <c r="F100" s="99" t="s">
        <v>28</v>
      </c>
      <c r="G100" s="98">
        <v>366</v>
      </c>
      <c r="H100" s="105">
        <v>10.18</v>
      </c>
      <c r="I100" s="97">
        <v>3725.88</v>
      </c>
      <c r="J100" s="72" t="s">
        <v>13</v>
      </c>
      <c r="K100" s="38" t="s">
        <v>222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42990</v>
      </c>
      <c r="E101" s="99" t="s">
        <v>262</v>
      </c>
      <c r="F101" s="99" t="s">
        <v>28</v>
      </c>
      <c r="G101" s="98">
        <v>30</v>
      </c>
      <c r="H101" s="105">
        <v>10.18</v>
      </c>
      <c r="I101" s="97">
        <v>305.39999999999998</v>
      </c>
      <c r="J101" s="72" t="s">
        <v>13</v>
      </c>
      <c r="K101" s="38" t="s">
        <v>223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42990</v>
      </c>
      <c r="E102" s="99" t="s">
        <v>262</v>
      </c>
      <c r="F102" s="99" t="s">
        <v>28</v>
      </c>
      <c r="G102" s="98">
        <v>410</v>
      </c>
      <c r="H102" s="105">
        <v>10.18</v>
      </c>
      <c r="I102" s="97">
        <v>4173.8</v>
      </c>
      <c r="J102" s="72" t="s">
        <v>13</v>
      </c>
      <c r="K102" s="38" t="s">
        <v>224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42990</v>
      </c>
      <c r="E103" s="99" t="s">
        <v>263</v>
      </c>
      <c r="F103" s="99" t="s">
        <v>28</v>
      </c>
      <c r="G103" s="98">
        <v>60</v>
      </c>
      <c r="H103" s="105">
        <v>10.17</v>
      </c>
      <c r="I103" s="97">
        <v>610.20000000000005</v>
      </c>
      <c r="J103" s="72" t="s">
        <v>13</v>
      </c>
      <c r="K103" s="38" t="s">
        <v>225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42990</v>
      </c>
      <c r="E104" s="99" t="s">
        <v>263</v>
      </c>
      <c r="F104" s="99" t="s">
        <v>28</v>
      </c>
      <c r="G104" s="98">
        <v>302</v>
      </c>
      <c r="H104" s="105">
        <v>10.17</v>
      </c>
      <c r="I104" s="97">
        <v>3071.34</v>
      </c>
      <c r="J104" s="72" t="s">
        <v>13</v>
      </c>
      <c r="K104" s="38" t="s">
        <v>226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42990</v>
      </c>
      <c r="E105" s="99" t="s">
        <v>263</v>
      </c>
      <c r="F105" s="99" t="s">
        <v>28</v>
      </c>
      <c r="G105" s="98">
        <v>242</v>
      </c>
      <c r="H105" s="105">
        <v>10.17</v>
      </c>
      <c r="I105" s="97">
        <v>2461.14</v>
      </c>
      <c r="J105" s="72" t="s">
        <v>13</v>
      </c>
      <c r="K105" s="38" t="s">
        <v>227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42990</v>
      </c>
      <c r="E106" s="99" t="s">
        <v>264</v>
      </c>
      <c r="F106" s="99" t="s">
        <v>28</v>
      </c>
      <c r="G106" s="98">
        <v>396</v>
      </c>
      <c r="H106" s="105">
        <v>10.17</v>
      </c>
      <c r="I106" s="97">
        <v>4027.32</v>
      </c>
      <c r="J106" s="72" t="s">
        <v>13</v>
      </c>
      <c r="K106" s="38" t="s">
        <v>228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42990</v>
      </c>
      <c r="E107" s="99" t="s">
        <v>265</v>
      </c>
      <c r="F107" s="99" t="s">
        <v>28</v>
      </c>
      <c r="G107" s="98">
        <v>240</v>
      </c>
      <c r="H107" s="105">
        <v>10.17</v>
      </c>
      <c r="I107" s="97">
        <v>2440.8000000000002</v>
      </c>
      <c r="J107" s="72" t="s">
        <v>13</v>
      </c>
      <c r="K107" s="38" t="s">
        <v>229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42990</v>
      </c>
      <c r="E108" s="99" t="s">
        <v>266</v>
      </c>
      <c r="F108" s="99" t="s">
        <v>28</v>
      </c>
      <c r="G108" s="98">
        <v>204</v>
      </c>
      <c r="H108" s="105">
        <v>10.16</v>
      </c>
      <c r="I108" s="97">
        <v>2072.64</v>
      </c>
      <c r="J108" s="72" t="s">
        <v>13</v>
      </c>
      <c r="K108" s="38" t="s">
        <v>230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42990</v>
      </c>
      <c r="E109" s="99" t="s">
        <v>267</v>
      </c>
      <c r="F109" s="99" t="s">
        <v>28</v>
      </c>
      <c r="G109" s="98">
        <v>132</v>
      </c>
      <c r="H109" s="105">
        <v>10.16</v>
      </c>
      <c r="I109" s="97">
        <v>1341.1200000000001</v>
      </c>
      <c r="J109" s="72" t="s">
        <v>13</v>
      </c>
      <c r="K109" s="38" t="s">
        <v>231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42990</v>
      </c>
      <c r="E110" s="99" t="s">
        <v>268</v>
      </c>
      <c r="F110" s="99" t="s">
        <v>28</v>
      </c>
      <c r="G110" s="98">
        <v>190</v>
      </c>
      <c r="H110" s="105">
        <v>10.15</v>
      </c>
      <c r="I110" s="97">
        <v>1928.5</v>
      </c>
      <c r="J110" s="72" t="s">
        <v>13</v>
      </c>
      <c r="K110" s="38" t="s">
        <v>232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42990</v>
      </c>
      <c r="E111" s="99" t="s">
        <v>269</v>
      </c>
      <c r="F111" s="99" t="s">
        <v>28</v>
      </c>
      <c r="G111" s="98">
        <v>170</v>
      </c>
      <c r="H111" s="105">
        <v>10.15</v>
      </c>
      <c r="I111" s="97">
        <v>1725.5</v>
      </c>
      <c r="J111" s="72" t="s">
        <v>13</v>
      </c>
      <c r="K111" s="38" t="s">
        <v>233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42990</v>
      </c>
      <c r="E112" s="99" t="s">
        <v>270</v>
      </c>
      <c r="F112" s="99" t="s">
        <v>28</v>
      </c>
      <c r="G112" s="98">
        <v>186</v>
      </c>
      <c r="H112" s="105">
        <v>10.130000000000001</v>
      </c>
      <c r="I112" s="97">
        <v>1884.18</v>
      </c>
      <c r="J112" s="72" t="s">
        <v>13</v>
      </c>
      <c r="K112" s="38" t="s">
        <v>234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42990</v>
      </c>
      <c r="E113" s="99" t="s">
        <v>271</v>
      </c>
      <c r="F113" s="99" t="s">
        <v>28</v>
      </c>
      <c r="G113" s="98">
        <v>300</v>
      </c>
      <c r="H113" s="105">
        <v>10.130000000000001</v>
      </c>
      <c r="I113" s="97">
        <v>3039.0000000000005</v>
      </c>
      <c r="J113" s="72" t="s">
        <v>13</v>
      </c>
      <c r="K113" s="38" t="s">
        <v>235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42990</v>
      </c>
      <c r="E114" s="99" t="s">
        <v>272</v>
      </c>
      <c r="F114" s="99" t="s">
        <v>28</v>
      </c>
      <c r="G114" s="98">
        <v>54</v>
      </c>
      <c r="H114" s="105">
        <v>10.119999999999999</v>
      </c>
      <c r="I114" s="97">
        <v>546.4799999999999</v>
      </c>
      <c r="J114" s="72" t="s">
        <v>13</v>
      </c>
      <c r="K114" s="38" t="s">
        <v>236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42990</v>
      </c>
      <c r="E115" s="99" t="s">
        <v>273</v>
      </c>
      <c r="F115" s="99" t="s">
        <v>28</v>
      </c>
      <c r="G115" s="98">
        <v>252</v>
      </c>
      <c r="H115" s="105">
        <v>10.119999999999999</v>
      </c>
      <c r="I115" s="97">
        <v>2550.2399999999998</v>
      </c>
      <c r="J115" s="72" t="s">
        <v>13</v>
      </c>
      <c r="K115" s="38" t="s">
        <v>237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42990</v>
      </c>
      <c r="E116" s="99" t="s">
        <v>274</v>
      </c>
      <c r="F116" s="99" t="s">
        <v>28</v>
      </c>
      <c r="G116" s="98">
        <v>186</v>
      </c>
      <c r="H116" s="105">
        <v>10.11</v>
      </c>
      <c r="I116" s="97">
        <v>1880.4599999999998</v>
      </c>
      <c r="J116" s="72" t="s">
        <v>13</v>
      </c>
      <c r="K116" s="38" t="s">
        <v>238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42990</v>
      </c>
      <c r="E117" s="99" t="s">
        <v>161</v>
      </c>
      <c r="F117" s="99" t="s">
        <v>28</v>
      </c>
      <c r="G117" s="98">
        <v>264</v>
      </c>
      <c r="H117" s="105">
        <v>10.11</v>
      </c>
      <c r="I117" s="97">
        <v>2669.04</v>
      </c>
      <c r="J117" s="72" t="s">
        <v>13</v>
      </c>
      <c r="K117" s="38" t="s">
        <v>239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42990</v>
      </c>
      <c r="E118" s="99" t="s">
        <v>275</v>
      </c>
      <c r="F118" s="99" t="s">
        <v>28</v>
      </c>
      <c r="G118" s="98">
        <v>494</v>
      </c>
      <c r="H118" s="105">
        <v>10.1</v>
      </c>
      <c r="I118" s="97">
        <v>4989.3999999999996</v>
      </c>
      <c r="J118" s="72" t="s">
        <v>13</v>
      </c>
      <c r="K118" s="38" t="s">
        <v>240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42990</v>
      </c>
      <c r="E119" s="99" t="s">
        <v>276</v>
      </c>
      <c r="F119" s="99" t="s">
        <v>28</v>
      </c>
      <c r="G119" s="98">
        <v>204</v>
      </c>
      <c r="H119" s="105">
        <v>10.09</v>
      </c>
      <c r="I119" s="97">
        <v>2058.36</v>
      </c>
      <c r="J119" s="72" t="s">
        <v>13</v>
      </c>
      <c r="K119" s="38" t="s">
        <v>241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42990</v>
      </c>
      <c r="E120" s="99" t="s">
        <v>277</v>
      </c>
      <c r="F120" s="99" t="s">
        <v>28</v>
      </c>
      <c r="G120" s="98">
        <v>350</v>
      </c>
      <c r="H120" s="105">
        <v>10.09</v>
      </c>
      <c r="I120" s="97">
        <v>3531.5</v>
      </c>
      <c r="J120" s="72" t="s">
        <v>13</v>
      </c>
      <c r="K120" s="38" t="s">
        <v>242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42990</v>
      </c>
      <c r="E121" s="99" t="s">
        <v>278</v>
      </c>
      <c r="F121" s="99" t="s">
        <v>28</v>
      </c>
      <c r="G121" s="98">
        <v>273</v>
      </c>
      <c r="H121" s="105">
        <v>10.09</v>
      </c>
      <c r="I121" s="97">
        <v>2754.57</v>
      </c>
      <c r="J121" s="72" t="s">
        <v>13</v>
      </c>
      <c r="K121" s="38" t="s">
        <v>243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42990</v>
      </c>
      <c r="E122" s="99" t="s">
        <v>279</v>
      </c>
      <c r="F122" s="99" t="s">
        <v>28</v>
      </c>
      <c r="G122" s="98">
        <v>277</v>
      </c>
      <c r="H122" s="105">
        <v>10.08</v>
      </c>
      <c r="I122" s="97">
        <v>2792.16</v>
      </c>
      <c r="J122" s="72" t="s">
        <v>13</v>
      </c>
      <c r="K122" s="38" t="s">
        <v>244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42990</v>
      </c>
      <c r="E123" s="99" t="s">
        <v>280</v>
      </c>
      <c r="F123" s="99" t="s">
        <v>28</v>
      </c>
      <c r="G123" s="98">
        <v>144</v>
      </c>
      <c r="H123" s="105">
        <v>10.08</v>
      </c>
      <c r="I123" s="97">
        <v>1451.52</v>
      </c>
      <c r="J123" s="72" t="s">
        <v>13</v>
      </c>
      <c r="K123" s="38" t="s">
        <v>245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42990</v>
      </c>
      <c r="E124" s="99" t="s">
        <v>281</v>
      </c>
      <c r="F124" s="99" t="s">
        <v>28</v>
      </c>
      <c r="G124" s="98">
        <v>204</v>
      </c>
      <c r="H124" s="105">
        <v>10.08</v>
      </c>
      <c r="I124" s="97">
        <v>2056.3200000000002</v>
      </c>
      <c r="J124" s="72" t="s">
        <v>13</v>
      </c>
      <c r="K124" s="38" t="s">
        <v>246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42990</v>
      </c>
      <c r="E125" s="99" t="s">
        <v>282</v>
      </c>
      <c r="F125" s="99" t="s">
        <v>28</v>
      </c>
      <c r="G125" s="98">
        <v>154</v>
      </c>
      <c r="H125" s="105">
        <v>10.06</v>
      </c>
      <c r="I125" s="97">
        <v>1549.24</v>
      </c>
      <c r="J125" s="72" t="s">
        <v>13</v>
      </c>
      <c r="K125" s="38" t="s">
        <v>247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42990</v>
      </c>
      <c r="E126" s="99" t="s">
        <v>283</v>
      </c>
      <c r="F126" s="99" t="s">
        <v>28</v>
      </c>
      <c r="G126" s="98">
        <v>266</v>
      </c>
      <c r="H126" s="105">
        <v>10.050000000000001</v>
      </c>
      <c r="I126" s="97">
        <v>2673.3</v>
      </c>
      <c r="J126" s="72" t="s">
        <v>13</v>
      </c>
      <c r="K126" s="38" t="s">
        <v>248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42990</v>
      </c>
      <c r="E127" s="99" t="s">
        <v>284</v>
      </c>
      <c r="F127" s="99" t="s">
        <v>28</v>
      </c>
      <c r="G127" s="98">
        <v>225</v>
      </c>
      <c r="H127" s="105">
        <v>10.039999999999999</v>
      </c>
      <c r="I127" s="97">
        <v>2259</v>
      </c>
      <c r="J127" s="72" t="s">
        <v>13</v>
      </c>
      <c r="K127" s="38" t="s">
        <v>249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42990</v>
      </c>
      <c r="E128" s="99" t="s">
        <v>285</v>
      </c>
      <c r="F128" s="99" t="s">
        <v>28</v>
      </c>
      <c r="G128" s="98">
        <v>338</v>
      </c>
      <c r="H128" s="105">
        <v>10.039999999999999</v>
      </c>
      <c r="I128" s="97">
        <v>3393.5199999999995</v>
      </c>
      <c r="J128" s="72" t="s">
        <v>13</v>
      </c>
      <c r="K128" s="38" t="s">
        <v>250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42990</v>
      </c>
      <c r="E129" s="99" t="s">
        <v>286</v>
      </c>
      <c r="F129" s="99" t="s">
        <v>28</v>
      </c>
      <c r="G129" s="98">
        <v>220</v>
      </c>
      <c r="H129" s="105">
        <v>10.039999999999999</v>
      </c>
      <c r="I129" s="97">
        <v>2208.7999999999997</v>
      </c>
      <c r="J129" s="72" t="s">
        <v>13</v>
      </c>
      <c r="K129" s="38" t="s">
        <v>251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42990</v>
      </c>
      <c r="E130" s="99" t="s">
        <v>287</v>
      </c>
      <c r="F130" s="99" t="s">
        <v>28</v>
      </c>
      <c r="G130" s="98">
        <v>204</v>
      </c>
      <c r="H130" s="105">
        <v>10.029999999999999</v>
      </c>
      <c r="I130" s="97">
        <v>2046.12</v>
      </c>
      <c r="J130" s="72" t="s">
        <v>13</v>
      </c>
      <c r="K130" s="38" t="s">
        <v>252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42990</v>
      </c>
      <c r="E131" s="99" t="s">
        <v>288</v>
      </c>
      <c r="F131" s="99" t="s">
        <v>28</v>
      </c>
      <c r="G131" s="98">
        <v>172</v>
      </c>
      <c r="H131" s="105">
        <v>10.029999999999999</v>
      </c>
      <c r="I131" s="97">
        <v>1725.1599999999999</v>
      </c>
      <c r="J131" s="72" t="s">
        <v>13</v>
      </c>
      <c r="K131" s="38" t="s">
        <v>253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42990</v>
      </c>
      <c r="E132" s="99" t="s">
        <v>289</v>
      </c>
      <c r="F132" s="99" t="s">
        <v>28</v>
      </c>
      <c r="G132" s="98">
        <v>335</v>
      </c>
      <c r="H132" s="105">
        <v>10.029999999999999</v>
      </c>
      <c r="I132" s="97">
        <v>3360.0499999999997</v>
      </c>
      <c r="J132" s="72" t="s">
        <v>13</v>
      </c>
      <c r="K132" s="38" t="s">
        <v>254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42990</v>
      </c>
      <c r="E133" s="99" t="s">
        <v>290</v>
      </c>
      <c r="F133" s="99" t="s">
        <v>28</v>
      </c>
      <c r="G133" s="98">
        <v>5000</v>
      </c>
      <c r="H133" s="105">
        <v>10.029999999999999</v>
      </c>
      <c r="I133" s="97">
        <v>50150</v>
      </c>
      <c r="J133" s="72" t="s">
        <v>13</v>
      </c>
      <c r="K133" s="38" t="s">
        <v>255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42990</v>
      </c>
      <c r="E134" s="99" t="s">
        <v>291</v>
      </c>
      <c r="F134" s="99" t="s">
        <v>28</v>
      </c>
      <c r="G134" s="98">
        <v>279</v>
      </c>
      <c r="H134" s="105">
        <v>10.029999999999999</v>
      </c>
      <c r="I134" s="97">
        <v>2798.37</v>
      </c>
      <c r="J134" s="72" t="s">
        <v>13</v>
      </c>
      <c r="K134" s="38" t="s">
        <v>256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42990</v>
      </c>
      <c r="E135" s="99" t="s">
        <v>292</v>
      </c>
      <c r="F135" s="99" t="s">
        <v>28</v>
      </c>
      <c r="G135" s="98">
        <v>182</v>
      </c>
      <c r="H135" s="105">
        <v>10.029999999999999</v>
      </c>
      <c r="I135" s="97">
        <v>1825.4599999999998</v>
      </c>
      <c r="J135" s="72" t="s">
        <v>13</v>
      </c>
      <c r="K135" s="38" t="s">
        <v>257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42990</v>
      </c>
      <c r="E136" s="99" t="s">
        <v>293</v>
      </c>
      <c r="F136" s="99" t="s">
        <v>28</v>
      </c>
      <c r="G136" s="98">
        <v>161</v>
      </c>
      <c r="H136" s="105">
        <v>10.02</v>
      </c>
      <c r="I136" s="97">
        <v>1613.22</v>
      </c>
      <c r="J136" s="72" t="s">
        <v>13</v>
      </c>
      <c r="K136" s="38" t="s">
        <v>258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42990</v>
      </c>
      <c r="E137" s="99" t="s">
        <v>294</v>
      </c>
      <c r="F137" s="99" t="s">
        <v>28</v>
      </c>
      <c r="G137" s="98">
        <v>276</v>
      </c>
      <c r="H137" s="105">
        <v>10.02</v>
      </c>
      <c r="I137" s="97">
        <v>2765.52</v>
      </c>
      <c r="J137" s="72" t="s">
        <v>13</v>
      </c>
      <c r="K137" s="38" t="s">
        <v>259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42991</v>
      </c>
      <c r="E138" s="99" t="s">
        <v>379</v>
      </c>
      <c r="F138" s="99" t="s">
        <v>28</v>
      </c>
      <c r="G138" s="98">
        <v>159</v>
      </c>
      <c r="H138" s="105">
        <v>10.09</v>
      </c>
      <c r="I138" s="97">
        <v>1604.31</v>
      </c>
      <c r="J138" s="72" t="s">
        <v>13</v>
      </c>
      <c r="K138" s="38" t="s">
        <v>296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42991</v>
      </c>
      <c r="E139" s="99" t="s">
        <v>380</v>
      </c>
      <c r="F139" s="99" t="s">
        <v>28</v>
      </c>
      <c r="G139" s="98">
        <v>131</v>
      </c>
      <c r="H139" s="105">
        <v>10.09</v>
      </c>
      <c r="I139" s="97">
        <v>1321.79</v>
      </c>
      <c r="J139" s="72" t="s">
        <v>13</v>
      </c>
      <c r="K139" s="38" t="s">
        <v>299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42991</v>
      </c>
      <c r="E140" s="99" t="s">
        <v>381</v>
      </c>
      <c r="F140" s="99" t="s">
        <v>28</v>
      </c>
      <c r="G140" s="98">
        <v>150</v>
      </c>
      <c r="H140" s="105">
        <v>10.09</v>
      </c>
      <c r="I140" s="97">
        <v>1513.5</v>
      </c>
      <c r="J140" s="72" t="s">
        <v>13</v>
      </c>
      <c r="K140" s="38" t="s">
        <v>301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42991</v>
      </c>
      <c r="E141" s="99" t="s">
        <v>382</v>
      </c>
      <c r="F141" s="99" t="s">
        <v>28</v>
      </c>
      <c r="G141" s="98">
        <v>332</v>
      </c>
      <c r="H141" s="105">
        <v>10.08</v>
      </c>
      <c r="I141" s="97">
        <v>3346.56</v>
      </c>
      <c r="J141" s="72" t="s">
        <v>13</v>
      </c>
      <c r="K141" s="38" t="s">
        <v>303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42991</v>
      </c>
      <c r="E142" s="99" t="s">
        <v>383</v>
      </c>
      <c r="F142" s="99" t="s">
        <v>28</v>
      </c>
      <c r="G142" s="98">
        <v>140</v>
      </c>
      <c r="H142" s="105">
        <v>10.08</v>
      </c>
      <c r="I142" s="97">
        <v>1411.2</v>
      </c>
      <c r="J142" s="72" t="s">
        <v>13</v>
      </c>
      <c r="K142" s="38" t="s">
        <v>305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42991</v>
      </c>
      <c r="E143" s="99" t="s">
        <v>384</v>
      </c>
      <c r="F143" s="99" t="s">
        <v>28</v>
      </c>
      <c r="G143" s="98">
        <v>137</v>
      </c>
      <c r="H143" s="105">
        <v>10.06</v>
      </c>
      <c r="I143" s="97">
        <v>1378.22</v>
      </c>
      <c r="J143" s="72" t="s">
        <v>13</v>
      </c>
      <c r="K143" s="38" t="s">
        <v>307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42991</v>
      </c>
      <c r="E144" s="99" t="s">
        <v>385</v>
      </c>
      <c r="F144" s="99" t="s">
        <v>28</v>
      </c>
      <c r="G144" s="98">
        <v>362</v>
      </c>
      <c r="H144" s="105">
        <v>10.039999999999999</v>
      </c>
      <c r="I144" s="97">
        <v>3634.4799999999996</v>
      </c>
      <c r="J144" s="72" t="s">
        <v>13</v>
      </c>
      <c r="K144" s="38" t="s">
        <v>309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42991</v>
      </c>
      <c r="E145" s="99" t="s">
        <v>386</v>
      </c>
      <c r="F145" s="99" t="s">
        <v>28</v>
      </c>
      <c r="G145" s="98">
        <v>179</v>
      </c>
      <c r="H145" s="105">
        <v>10.039999999999999</v>
      </c>
      <c r="I145" s="97">
        <v>1797.1599999999999</v>
      </c>
      <c r="J145" s="72" t="s">
        <v>13</v>
      </c>
      <c r="K145" s="38" t="s">
        <v>311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42991</v>
      </c>
      <c r="E146" s="99" t="s">
        <v>387</v>
      </c>
      <c r="F146" s="99" t="s">
        <v>28</v>
      </c>
      <c r="G146" s="98">
        <v>181</v>
      </c>
      <c r="H146" s="105">
        <v>10.029999999999999</v>
      </c>
      <c r="I146" s="97">
        <v>1815.4299999999998</v>
      </c>
      <c r="J146" s="72" t="s">
        <v>13</v>
      </c>
      <c r="K146" s="38" t="s">
        <v>313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42991</v>
      </c>
      <c r="E147" s="99" t="s">
        <v>388</v>
      </c>
      <c r="F147" s="99" t="s">
        <v>28</v>
      </c>
      <c r="G147" s="98">
        <v>213</v>
      </c>
      <c r="H147" s="105">
        <v>10.029999999999999</v>
      </c>
      <c r="I147" s="97">
        <v>2136.39</v>
      </c>
      <c r="J147" s="72" t="s">
        <v>13</v>
      </c>
      <c r="K147" s="38" t="s">
        <v>315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42991</v>
      </c>
      <c r="E148" s="99" t="s">
        <v>389</v>
      </c>
      <c r="F148" s="99" t="s">
        <v>28</v>
      </c>
      <c r="G148" s="98">
        <v>208</v>
      </c>
      <c r="H148" s="105">
        <v>10.029999999999999</v>
      </c>
      <c r="I148" s="97">
        <v>2086.2399999999998</v>
      </c>
      <c r="J148" s="72" t="s">
        <v>13</v>
      </c>
      <c r="K148" s="38" t="s">
        <v>317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42991</v>
      </c>
      <c r="E149" s="99" t="s">
        <v>390</v>
      </c>
      <c r="F149" s="99" t="s">
        <v>28</v>
      </c>
      <c r="G149" s="98">
        <v>93</v>
      </c>
      <c r="H149" s="105">
        <v>10.02</v>
      </c>
      <c r="I149" s="97">
        <v>931.86</v>
      </c>
      <c r="J149" s="72" t="s">
        <v>13</v>
      </c>
      <c r="K149" s="38" t="s">
        <v>319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42991</v>
      </c>
      <c r="E150" s="99" t="s">
        <v>391</v>
      </c>
      <c r="F150" s="99" t="s">
        <v>28</v>
      </c>
      <c r="G150" s="98">
        <v>141</v>
      </c>
      <c r="H150" s="105">
        <v>10.02</v>
      </c>
      <c r="I150" s="97">
        <v>1412.82</v>
      </c>
      <c r="J150" s="72" t="s">
        <v>13</v>
      </c>
      <c r="K150" s="38" t="s">
        <v>321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42991</v>
      </c>
      <c r="E151" s="99" t="s">
        <v>392</v>
      </c>
      <c r="F151" s="99" t="s">
        <v>28</v>
      </c>
      <c r="G151" s="98">
        <v>146</v>
      </c>
      <c r="H151" s="105">
        <v>10.01</v>
      </c>
      <c r="I151" s="97">
        <v>1461.46</v>
      </c>
      <c r="J151" s="72" t="s">
        <v>13</v>
      </c>
      <c r="K151" s="38" t="s">
        <v>323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42991</v>
      </c>
      <c r="E152" s="99" t="s">
        <v>393</v>
      </c>
      <c r="F152" s="99" t="s">
        <v>28</v>
      </c>
      <c r="G152" s="98">
        <v>140</v>
      </c>
      <c r="H152" s="105">
        <v>10</v>
      </c>
      <c r="I152" s="97">
        <v>1400</v>
      </c>
      <c r="J152" s="72" t="s">
        <v>13</v>
      </c>
      <c r="K152" s="38" t="s">
        <v>325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42991</v>
      </c>
      <c r="E153" s="99" t="s">
        <v>394</v>
      </c>
      <c r="F153" s="99" t="s">
        <v>28</v>
      </c>
      <c r="G153" s="98">
        <v>282</v>
      </c>
      <c r="H153" s="105">
        <v>9.9949999999999992</v>
      </c>
      <c r="I153" s="97">
        <v>2818.5899999999997</v>
      </c>
      <c r="J153" s="72" t="s">
        <v>13</v>
      </c>
      <c r="K153" s="38" t="s">
        <v>327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42991</v>
      </c>
      <c r="E154" s="99" t="s">
        <v>395</v>
      </c>
      <c r="F154" s="99" t="s">
        <v>28</v>
      </c>
      <c r="G154" s="98">
        <v>332</v>
      </c>
      <c r="H154" s="105">
        <v>9.99</v>
      </c>
      <c r="I154" s="97">
        <v>3316.6800000000003</v>
      </c>
      <c r="J154" s="72" t="s">
        <v>13</v>
      </c>
      <c r="K154" s="38" t="s">
        <v>329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42991</v>
      </c>
      <c r="E155" s="99" t="s">
        <v>396</v>
      </c>
      <c r="F155" s="99" t="s">
        <v>28</v>
      </c>
      <c r="G155" s="98">
        <v>175</v>
      </c>
      <c r="H155" s="105">
        <v>9.99</v>
      </c>
      <c r="I155" s="97">
        <v>1748.25</v>
      </c>
      <c r="J155" s="72" t="s">
        <v>13</v>
      </c>
      <c r="K155" s="38" t="s">
        <v>331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42991</v>
      </c>
      <c r="E156" s="99" t="s">
        <v>397</v>
      </c>
      <c r="F156" s="99" t="s">
        <v>28</v>
      </c>
      <c r="G156" s="98">
        <v>334</v>
      </c>
      <c r="H156" s="105">
        <v>9.99</v>
      </c>
      <c r="I156" s="97">
        <v>3336.66</v>
      </c>
      <c r="J156" s="72" t="s">
        <v>13</v>
      </c>
      <c r="K156" s="38" t="s">
        <v>333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42991</v>
      </c>
      <c r="E157" s="99" t="s">
        <v>160</v>
      </c>
      <c r="F157" s="99" t="s">
        <v>28</v>
      </c>
      <c r="G157" s="98">
        <v>198</v>
      </c>
      <c r="H157" s="105">
        <v>9.99</v>
      </c>
      <c r="I157" s="97">
        <v>1978.02</v>
      </c>
      <c r="J157" s="72" t="s">
        <v>13</v>
      </c>
      <c r="K157" s="38" t="s">
        <v>335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42991</v>
      </c>
      <c r="E158" s="99" t="s">
        <v>398</v>
      </c>
      <c r="F158" s="99" t="s">
        <v>28</v>
      </c>
      <c r="G158" s="98">
        <v>169</v>
      </c>
      <c r="H158" s="105">
        <v>9.9849999999999994</v>
      </c>
      <c r="I158" s="97">
        <v>1687.4649999999999</v>
      </c>
      <c r="J158" s="72" t="s">
        <v>13</v>
      </c>
      <c r="K158" s="38" t="s">
        <v>337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42991</v>
      </c>
      <c r="E159" s="99" t="s">
        <v>399</v>
      </c>
      <c r="F159" s="99" t="s">
        <v>28</v>
      </c>
      <c r="G159" s="98">
        <v>169</v>
      </c>
      <c r="H159" s="105">
        <v>9.9849999999999994</v>
      </c>
      <c r="I159" s="97">
        <v>1687.4649999999999</v>
      </c>
      <c r="J159" s="72" t="s">
        <v>13</v>
      </c>
      <c r="K159" s="38" t="s">
        <v>339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42991</v>
      </c>
      <c r="E160" s="99" t="s">
        <v>400</v>
      </c>
      <c r="F160" s="99" t="s">
        <v>28</v>
      </c>
      <c r="G160" s="98">
        <v>161</v>
      </c>
      <c r="H160" s="105">
        <v>9.98</v>
      </c>
      <c r="I160" s="97">
        <v>1606.78</v>
      </c>
      <c r="J160" s="72" t="s">
        <v>13</v>
      </c>
      <c r="K160" s="38" t="s">
        <v>341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42991</v>
      </c>
      <c r="E161" s="99" t="s">
        <v>401</v>
      </c>
      <c r="F161" s="99" t="s">
        <v>28</v>
      </c>
      <c r="G161" s="98">
        <v>148</v>
      </c>
      <c r="H161" s="105">
        <v>9.98</v>
      </c>
      <c r="I161" s="97">
        <v>1477.04</v>
      </c>
      <c r="J161" s="72" t="s">
        <v>13</v>
      </c>
      <c r="K161" s="38" t="s">
        <v>343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42991</v>
      </c>
      <c r="E162" s="99" t="s">
        <v>402</v>
      </c>
      <c r="F162" s="99" t="s">
        <v>28</v>
      </c>
      <c r="G162" s="98">
        <v>150</v>
      </c>
      <c r="H162" s="105">
        <v>9.9749999999999996</v>
      </c>
      <c r="I162" s="97">
        <v>1496.25</v>
      </c>
      <c r="J162" s="72" t="s">
        <v>13</v>
      </c>
      <c r="K162" s="38" t="s">
        <v>345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42991</v>
      </c>
      <c r="E163" s="99" t="s">
        <v>403</v>
      </c>
      <c r="F163" s="99" t="s">
        <v>28</v>
      </c>
      <c r="G163" s="98">
        <v>338</v>
      </c>
      <c r="H163" s="105">
        <v>9.9749999999999996</v>
      </c>
      <c r="I163" s="97">
        <v>3371.5499999999997</v>
      </c>
      <c r="J163" s="72" t="s">
        <v>13</v>
      </c>
      <c r="K163" s="38" t="s">
        <v>347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42991</v>
      </c>
      <c r="E164" s="99" t="s">
        <v>404</v>
      </c>
      <c r="F164" s="99" t="s">
        <v>28</v>
      </c>
      <c r="G164" s="98">
        <v>158</v>
      </c>
      <c r="H164" s="105">
        <v>9.9749999999999996</v>
      </c>
      <c r="I164" s="97">
        <v>1576.05</v>
      </c>
      <c r="J164" s="72" t="s">
        <v>13</v>
      </c>
      <c r="K164" s="38" t="s">
        <v>349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42991</v>
      </c>
      <c r="E165" s="99" t="s">
        <v>405</v>
      </c>
      <c r="F165" s="99" t="s">
        <v>28</v>
      </c>
      <c r="G165" s="98">
        <v>608</v>
      </c>
      <c r="H165" s="105">
        <v>9.9700000000000006</v>
      </c>
      <c r="I165" s="97">
        <v>6061.76</v>
      </c>
      <c r="J165" s="72" t="s">
        <v>13</v>
      </c>
      <c r="K165" s="38" t="s">
        <v>351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42991</v>
      </c>
      <c r="E166" s="99" t="s">
        <v>406</v>
      </c>
      <c r="F166" s="99" t="s">
        <v>28</v>
      </c>
      <c r="G166" s="98">
        <v>148</v>
      </c>
      <c r="H166" s="105">
        <v>9.9700000000000006</v>
      </c>
      <c r="I166" s="97">
        <v>1475.5600000000002</v>
      </c>
      <c r="J166" s="72" t="s">
        <v>13</v>
      </c>
      <c r="K166" s="38" t="s">
        <v>353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42991</v>
      </c>
      <c r="E167" s="99" t="s">
        <v>407</v>
      </c>
      <c r="F167" s="99" t="s">
        <v>28</v>
      </c>
      <c r="G167" s="98">
        <v>163</v>
      </c>
      <c r="H167" s="105">
        <v>9.9649999999999999</v>
      </c>
      <c r="I167" s="97">
        <v>1624.2950000000001</v>
      </c>
      <c r="J167" s="72" t="s">
        <v>13</v>
      </c>
      <c r="K167" s="38" t="s">
        <v>355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42991</v>
      </c>
      <c r="E168" s="99" t="s">
        <v>408</v>
      </c>
      <c r="F168" s="99" t="s">
        <v>28</v>
      </c>
      <c r="G168" s="98">
        <v>1210</v>
      </c>
      <c r="H168" s="105">
        <v>9.9649999999999999</v>
      </c>
      <c r="I168" s="97">
        <v>12057.65</v>
      </c>
      <c r="J168" s="72" t="s">
        <v>13</v>
      </c>
      <c r="K168" s="38" t="s">
        <v>357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42991</v>
      </c>
      <c r="E169" s="99" t="s">
        <v>408</v>
      </c>
      <c r="F169" s="99" t="s">
        <v>28</v>
      </c>
      <c r="G169" s="98">
        <v>370</v>
      </c>
      <c r="H169" s="105">
        <v>9.9649999999999999</v>
      </c>
      <c r="I169" s="97">
        <v>3687.0499999999997</v>
      </c>
      <c r="J169" s="72" t="s">
        <v>13</v>
      </c>
      <c r="K169" s="38" t="s">
        <v>358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42991</v>
      </c>
      <c r="E170" s="99" t="s">
        <v>409</v>
      </c>
      <c r="F170" s="99" t="s">
        <v>28</v>
      </c>
      <c r="G170" s="98">
        <v>293</v>
      </c>
      <c r="H170" s="105">
        <v>9.9649999999999999</v>
      </c>
      <c r="I170" s="97">
        <v>2919.7449999999999</v>
      </c>
      <c r="J170" s="72" t="s">
        <v>13</v>
      </c>
      <c r="K170" s="38" t="s">
        <v>360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42991</v>
      </c>
      <c r="E171" s="99" t="s">
        <v>410</v>
      </c>
      <c r="F171" s="99" t="s">
        <v>28</v>
      </c>
      <c r="G171" s="98">
        <v>218</v>
      </c>
      <c r="H171" s="105">
        <v>9.9600000000000009</v>
      </c>
      <c r="I171" s="97">
        <v>2171.2800000000002</v>
      </c>
      <c r="J171" s="72" t="s">
        <v>13</v>
      </c>
      <c r="K171" s="38" t="s">
        <v>362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42991</v>
      </c>
      <c r="E172" s="99" t="s">
        <v>410</v>
      </c>
      <c r="F172" s="99" t="s">
        <v>28</v>
      </c>
      <c r="G172" s="98">
        <v>5000</v>
      </c>
      <c r="H172" s="105">
        <v>9.9600000000000009</v>
      </c>
      <c r="I172" s="97">
        <v>49800.000000000007</v>
      </c>
      <c r="J172" s="72" t="s">
        <v>13</v>
      </c>
      <c r="K172" s="38" t="s">
        <v>364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42991</v>
      </c>
      <c r="E173" s="99" t="s">
        <v>411</v>
      </c>
      <c r="F173" s="99" t="s">
        <v>28</v>
      </c>
      <c r="G173" s="98">
        <v>843</v>
      </c>
      <c r="H173" s="105">
        <v>9.9499999999999993</v>
      </c>
      <c r="I173" s="97">
        <v>8387.8499999999985</v>
      </c>
      <c r="J173" s="72" t="s">
        <v>13</v>
      </c>
      <c r="K173" s="38" t="s">
        <v>368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42991</v>
      </c>
      <c r="E174" s="99" t="s">
        <v>411</v>
      </c>
      <c r="F174" s="99" t="s">
        <v>28</v>
      </c>
      <c r="G174" s="98">
        <v>767</v>
      </c>
      <c r="H174" s="105">
        <v>9.9499999999999993</v>
      </c>
      <c r="I174" s="97">
        <v>7631.65</v>
      </c>
      <c r="J174" s="72" t="s">
        <v>13</v>
      </c>
      <c r="K174" s="38" t="s">
        <v>369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42991</v>
      </c>
      <c r="E175" s="99" t="s">
        <v>412</v>
      </c>
      <c r="F175" s="99" t="s">
        <v>28</v>
      </c>
      <c r="G175" s="98">
        <v>51</v>
      </c>
      <c r="H175" s="105">
        <v>9.9499999999999993</v>
      </c>
      <c r="I175" s="97">
        <v>507.45</v>
      </c>
      <c r="J175" s="72" t="s">
        <v>13</v>
      </c>
      <c r="K175" s="38" t="s">
        <v>371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42991</v>
      </c>
      <c r="E176" s="99" t="s">
        <v>412</v>
      </c>
      <c r="F176" s="99" t="s">
        <v>28</v>
      </c>
      <c r="G176" s="98">
        <v>459</v>
      </c>
      <c r="H176" s="105">
        <v>9.9499999999999993</v>
      </c>
      <c r="I176" s="97">
        <v>4567.0499999999993</v>
      </c>
      <c r="J176" s="72" t="s">
        <v>13</v>
      </c>
      <c r="K176" s="38" t="s">
        <v>372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42991</v>
      </c>
      <c r="E177" s="99" t="s">
        <v>413</v>
      </c>
      <c r="F177" s="99" t="s">
        <v>28</v>
      </c>
      <c r="G177" s="98">
        <v>497</v>
      </c>
      <c r="H177" s="105">
        <v>9.9450000000000003</v>
      </c>
      <c r="I177" s="97">
        <v>4942.665</v>
      </c>
      <c r="J177" s="72" t="s">
        <v>13</v>
      </c>
      <c r="K177" s="38" t="s">
        <v>374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42991</v>
      </c>
      <c r="E178" s="99" t="s">
        <v>414</v>
      </c>
      <c r="F178" s="99" t="s">
        <v>28</v>
      </c>
      <c r="G178" s="98">
        <v>85</v>
      </c>
      <c r="H178" s="105">
        <v>9.9250000000000007</v>
      </c>
      <c r="I178" s="97">
        <v>843.62500000000011</v>
      </c>
      <c r="J178" s="72" t="s">
        <v>13</v>
      </c>
      <c r="K178" s="38" t="s">
        <v>376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42991</v>
      </c>
      <c r="E179" s="99" t="s">
        <v>415</v>
      </c>
      <c r="F179" s="99" t="s">
        <v>28</v>
      </c>
      <c r="G179" s="98">
        <v>146</v>
      </c>
      <c r="H179" s="105">
        <v>9.92</v>
      </c>
      <c r="I179" s="97">
        <v>1448.32</v>
      </c>
      <c r="J179" s="72" t="s">
        <v>13</v>
      </c>
      <c r="K179" s="38" t="s">
        <v>378</v>
      </c>
      <c r="L179" s="71"/>
      <c r="M179" s="5"/>
      <c r="O179" s="30"/>
    </row>
    <row r="180" spans="2:15">
      <c r="B180" s="117"/>
      <c r="C180" s="117"/>
      <c r="D180" s="117"/>
      <c r="E180" s="118"/>
      <c r="F180" s="118"/>
      <c r="G180" s="119"/>
      <c r="H180" s="120"/>
      <c r="I180" s="94"/>
      <c r="J180" s="121"/>
      <c r="K180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44" sqref="A3:H44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08:28:43</v>
      </c>
      <c r="C3" s="81" t="s">
        <v>28</v>
      </c>
      <c r="D3" s="82">
        <f t="shared" ref="D3:D24" si="1">L3</f>
        <v>159</v>
      </c>
      <c r="E3" s="86">
        <f t="shared" ref="E3:E24" si="2">M3/100</f>
        <v>10.09</v>
      </c>
      <c r="F3" s="83">
        <f>(D3*E3)</f>
        <v>1604.31</v>
      </c>
      <c r="G3" s="83" t="s">
        <v>13</v>
      </c>
      <c r="H3" s="83" t="str">
        <f t="shared" ref="H3:H24" si="3">Q3</f>
        <v>00144542920TRLO0</v>
      </c>
      <c r="I3" s="84"/>
      <c r="J3" s="102" t="s">
        <v>43</v>
      </c>
      <c r="K3" t="s">
        <v>44</v>
      </c>
      <c r="L3">
        <v>159</v>
      </c>
      <c r="M3">
        <v>1009</v>
      </c>
      <c r="N3" t="s">
        <v>45</v>
      </c>
      <c r="O3" t="s">
        <v>295</v>
      </c>
      <c r="P3" t="s">
        <v>46</v>
      </c>
      <c r="Q3" t="s">
        <v>296</v>
      </c>
      <c r="R3">
        <v>840</v>
      </c>
      <c r="S3">
        <v>1</v>
      </c>
      <c r="T3">
        <v>1</v>
      </c>
      <c r="U3">
        <v>0</v>
      </c>
      <c r="V3" t="s">
        <v>297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296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08:51:14</v>
      </c>
      <c r="C4" s="81" t="s">
        <v>28</v>
      </c>
      <c r="D4" s="82">
        <f t="shared" si="1"/>
        <v>131</v>
      </c>
      <c r="E4" s="86">
        <f t="shared" si="2"/>
        <v>10.09</v>
      </c>
      <c r="F4" s="83">
        <f t="shared" ref="F4:F24" si="4">(D4*E4)</f>
        <v>1321.79</v>
      </c>
      <c r="G4" s="83" t="s">
        <v>13</v>
      </c>
      <c r="H4" s="83" t="str">
        <f t="shared" si="3"/>
        <v>00144547375TRLO0</v>
      </c>
      <c r="I4" s="84"/>
      <c r="J4" t="s">
        <v>43</v>
      </c>
      <c r="K4" t="s">
        <v>44</v>
      </c>
      <c r="L4">
        <v>131</v>
      </c>
      <c r="M4">
        <v>1009</v>
      </c>
      <c r="N4" t="s">
        <v>45</v>
      </c>
      <c r="O4" t="s">
        <v>298</v>
      </c>
      <c r="P4" t="s">
        <v>46</v>
      </c>
      <c r="Q4" t="s">
        <v>299</v>
      </c>
      <c r="R4">
        <v>840</v>
      </c>
      <c r="S4">
        <v>1</v>
      </c>
      <c r="T4">
        <v>1</v>
      </c>
      <c r="U4">
        <v>0</v>
      </c>
      <c r="V4" t="s">
        <v>297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299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08:51:42</v>
      </c>
      <c r="C5" s="81" t="s">
        <v>28</v>
      </c>
      <c r="D5" s="82">
        <f t="shared" si="1"/>
        <v>150</v>
      </c>
      <c r="E5" s="86">
        <f t="shared" si="2"/>
        <v>10.09</v>
      </c>
      <c r="F5" s="83">
        <f t="shared" si="4"/>
        <v>1513.5</v>
      </c>
      <c r="G5" s="83" t="s">
        <v>13</v>
      </c>
      <c r="H5" s="83" t="str">
        <f t="shared" si="3"/>
        <v>00144547426TRLO0</v>
      </c>
      <c r="I5" s="84"/>
      <c r="J5" t="s">
        <v>43</v>
      </c>
      <c r="K5" t="s">
        <v>44</v>
      </c>
      <c r="L5">
        <v>150</v>
      </c>
      <c r="M5">
        <v>1009</v>
      </c>
      <c r="N5" t="s">
        <v>45</v>
      </c>
      <c r="O5" t="s">
        <v>300</v>
      </c>
      <c r="P5" t="s">
        <v>46</v>
      </c>
      <c r="Q5" t="s">
        <v>301</v>
      </c>
      <c r="R5">
        <v>840</v>
      </c>
      <c r="S5">
        <v>1</v>
      </c>
      <c r="T5">
        <v>1</v>
      </c>
      <c r="U5">
        <v>0</v>
      </c>
      <c r="V5" t="s">
        <v>297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301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08:50:53</v>
      </c>
      <c r="C6" s="81" t="s">
        <v>28</v>
      </c>
      <c r="D6" s="82">
        <f t="shared" si="1"/>
        <v>332</v>
      </c>
      <c r="E6" s="86">
        <f t="shared" si="2"/>
        <v>10.08</v>
      </c>
      <c r="F6" s="83">
        <f t="shared" si="4"/>
        <v>3346.56</v>
      </c>
      <c r="G6" s="83" t="s">
        <v>13</v>
      </c>
      <c r="H6" s="83" t="str">
        <f t="shared" si="3"/>
        <v>00144547270TRLO0</v>
      </c>
      <c r="I6" s="84"/>
      <c r="J6" t="s">
        <v>43</v>
      </c>
      <c r="K6" t="s">
        <v>44</v>
      </c>
      <c r="L6">
        <v>332</v>
      </c>
      <c r="M6">
        <v>1008</v>
      </c>
      <c r="N6" t="s">
        <v>45</v>
      </c>
      <c r="O6" t="s">
        <v>302</v>
      </c>
      <c r="P6" t="s">
        <v>46</v>
      </c>
      <c r="Q6" t="s">
        <v>303</v>
      </c>
      <c r="R6">
        <v>840</v>
      </c>
      <c r="S6">
        <v>1</v>
      </c>
      <c r="T6">
        <v>1</v>
      </c>
      <c r="U6">
        <v>0</v>
      </c>
      <c r="V6" t="s">
        <v>297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303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08:52:58</v>
      </c>
      <c r="C7" s="81" t="s">
        <v>28</v>
      </c>
      <c r="D7" s="82">
        <f t="shared" si="1"/>
        <v>140</v>
      </c>
      <c r="E7" s="86">
        <f t="shared" si="2"/>
        <v>10.08</v>
      </c>
      <c r="F7" s="83">
        <f t="shared" si="4"/>
        <v>1411.2</v>
      </c>
      <c r="G7" s="83" t="s">
        <v>13</v>
      </c>
      <c r="H7" s="83" t="str">
        <f t="shared" si="3"/>
        <v>00144547574TRLO0</v>
      </c>
      <c r="I7" s="84"/>
      <c r="J7" t="s">
        <v>43</v>
      </c>
      <c r="K7" t="s">
        <v>44</v>
      </c>
      <c r="L7">
        <v>140</v>
      </c>
      <c r="M7">
        <v>1008</v>
      </c>
      <c r="N7" t="s">
        <v>45</v>
      </c>
      <c r="O7" t="s">
        <v>304</v>
      </c>
      <c r="P7" t="s">
        <v>46</v>
      </c>
      <c r="Q7" t="s">
        <v>305</v>
      </c>
      <c r="R7">
        <v>840</v>
      </c>
      <c r="S7">
        <v>1</v>
      </c>
      <c r="T7">
        <v>1</v>
      </c>
      <c r="U7">
        <v>0</v>
      </c>
      <c r="V7" t="s">
        <v>297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305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09:52:29</v>
      </c>
      <c r="C8" s="81" t="s">
        <v>28</v>
      </c>
      <c r="D8" s="82">
        <f t="shared" si="1"/>
        <v>137</v>
      </c>
      <c r="E8" s="86">
        <f t="shared" si="2"/>
        <v>10.06</v>
      </c>
      <c r="F8" s="83">
        <f t="shared" si="4"/>
        <v>1378.22</v>
      </c>
      <c r="G8" s="83" t="s">
        <v>13</v>
      </c>
      <c r="H8" s="83" t="str">
        <f t="shared" si="3"/>
        <v>00144555607TRLO0</v>
      </c>
      <c r="I8" s="84"/>
      <c r="J8" t="s">
        <v>43</v>
      </c>
      <c r="K8" t="s">
        <v>44</v>
      </c>
      <c r="L8">
        <v>137</v>
      </c>
      <c r="M8">
        <v>1006</v>
      </c>
      <c r="N8" t="s">
        <v>45</v>
      </c>
      <c r="O8" t="s">
        <v>306</v>
      </c>
      <c r="P8" t="s">
        <v>46</v>
      </c>
      <c r="Q8" t="s">
        <v>307</v>
      </c>
      <c r="R8">
        <v>840</v>
      </c>
      <c r="S8">
        <v>1</v>
      </c>
      <c r="T8">
        <v>1</v>
      </c>
      <c r="U8">
        <v>0</v>
      </c>
      <c r="V8" t="s">
        <v>297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307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08:54:29</v>
      </c>
      <c r="C9" s="81" t="s">
        <v>28</v>
      </c>
      <c r="D9" s="82">
        <f t="shared" si="1"/>
        <v>362</v>
      </c>
      <c r="E9" s="86">
        <f t="shared" si="2"/>
        <v>10.039999999999999</v>
      </c>
      <c r="F9" s="83">
        <f t="shared" si="4"/>
        <v>3634.4799999999996</v>
      </c>
      <c r="G9" s="83" t="s">
        <v>13</v>
      </c>
      <c r="H9" s="83" t="str">
        <f t="shared" si="3"/>
        <v>00144547724TRLO0</v>
      </c>
      <c r="I9" s="84"/>
      <c r="J9" t="s">
        <v>43</v>
      </c>
      <c r="K9" t="s">
        <v>44</v>
      </c>
      <c r="L9">
        <v>362</v>
      </c>
      <c r="M9">
        <v>1004</v>
      </c>
      <c r="N9" t="s">
        <v>45</v>
      </c>
      <c r="O9" t="s">
        <v>308</v>
      </c>
      <c r="P9" t="s">
        <v>46</v>
      </c>
      <c r="Q9" t="s">
        <v>309</v>
      </c>
      <c r="R9">
        <v>840</v>
      </c>
      <c r="S9">
        <v>1</v>
      </c>
      <c r="T9">
        <v>1</v>
      </c>
      <c r="U9">
        <v>0</v>
      </c>
      <c r="V9" t="s">
        <v>297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309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09:49:22</v>
      </c>
      <c r="C10" s="81" t="s">
        <v>28</v>
      </c>
      <c r="D10" s="82">
        <f t="shared" si="1"/>
        <v>179</v>
      </c>
      <c r="E10" s="86">
        <f t="shared" si="2"/>
        <v>10.039999999999999</v>
      </c>
      <c r="F10" s="83">
        <f t="shared" si="4"/>
        <v>1797.1599999999999</v>
      </c>
      <c r="G10" s="83" t="s">
        <v>13</v>
      </c>
      <c r="H10" s="83" t="str">
        <f t="shared" si="3"/>
        <v>00144555295TRLO0</v>
      </c>
      <c r="I10" s="84"/>
      <c r="J10" t="s">
        <v>43</v>
      </c>
      <c r="K10" t="s">
        <v>44</v>
      </c>
      <c r="L10">
        <v>179</v>
      </c>
      <c r="M10">
        <v>1004</v>
      </c>
      <c r="N10" t="s">
        <v>45</v>
      </c>
      <c r="O10" t="s">
        <v>310</v>
      </c>
      <c r="P10" t="s">
        <v>46</v>
      </c>
      <c r="Q10" t="s">
        <v>311</v>
      </c>
      <c r="R10">
        <v>840</v>
      </c>
      <c r="S10">
        <v>1</v>
      </c>
      <c r="T10">
        <v>1</v>
      </c>
      <c r="U10">
        <v>0</v>
      </c>
      <c r="V10" t="s">
        <v>297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311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09:49:18</v>
      </c>
      <c r="C11" s="81" t="s">
        <v>28</v>
      </c>
      <c r="D11" s="82">
        <f t="shared" si="1"/>
        <v>181</v>
      </c>
      <c r="E11" s="86">
        <f t="shared" si="2"/>
        <v>10.029999999999999</v>
      </c>
      <c r="F11" s="83">
        <f t="shared" si="4"/>
        <v>1815.4299999999998</v>
      </c>
      <c r="G11" s="83" t="s">
        <v>13</v>
      </c>
      <c r="H11" s="83" t="str">
        <f t="shared" si="3"/>
        <v>00144555290TRLO0</v>
      </c>
      <c r="I11" s="84"/>
      <c r="J11" t="s">
        <v>43</v>
      </c>
      <c r="K11" t="s">
        <v>44</v>
      </c>
      <c r="L11">
        <v>181</v>
      </c>
      <c r="M11">
        <v>1003</v>
      </c>
      <c r="N11" t="s">
        <v>45</v>
      </c>
      <c r="O11" t="s">
        <v>312</v>
      </c>
      <c r="P11" t="s">
        <v>46</v>
      </c>
      <c r="Q11" t="s">
        <v>313</v>
      </c>
      <c r="R11">
        <v>840</v>
      </c>
      <c r="S11">
        <v>1</v>
      </c>
      <c r="T11">
        <v>1</v>
      </c>
      <c r="U11">
        <v>0</v>
      </c>
      <c r="V11" t="s">
        <v>297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313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10:03:29</v>
      </c>
      <c r="C12" s="81" t="s">
        <v>28</v>
      </c>
      <c r="D12" s="82">
        <f t="shared" si="1"/>
        <v>213</v>
      </c>
      <c r="E12" s="86">
        <f t="shared" si="2"/>
        <v>10.029999999999999</v>
      </c>
      <c r="F12" s="83">
        <f t="shared" si="4"/>
        <v>2136.39</v>
      </c>
      <c r="G12" s="83" t="s">
        <v>13</v>
      </c>
      <c r="H12" s="83" t="str">
        <f t="shared" si="3"/>
        <v>00144556687TRLO0</v>
      </c>
      <c r="I12" s="84"/>
      <c r="J12" t="s">
        <v>43</v>
      </c>
      <c r="K12" t="s">
        <v>44</v>
      </c>
      <c r="L12">
        <v>213</v>
      </c>
      <c r="M12">
        <v>1003</v>
      </c>
      <c r="N12" t="s">
        <v>45</v>
      </c>
      <c r="O12" t="s">
        <v>314</v>
      </c>
      <c r="P12" t="s">
        <v>46</v>
      </c>
      <c r="Q12" t="s">
        <v>315</v>
      </c>
      <c r="R12">
        <v>840</v>
      </c>
      <c r="S12">
        <v>1</v>
      </c>
      <c r="T12">
        <v>1</v>
      </c>
      <c r="U12">
        <v>0</v>
      </c>
      <c r="V12" t="s">
        <v>297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315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12:27:56</v>
      </c>
      <c r="C13" s="81" t="s">
        <v>28</v>
      </c>
      <c r="D13" s="82">
        <f t="shared" si="1"/>
        <v>208</v>
      </c>
      <c r="E13" s="86">
        <f t="shared" si="2"/>
        <v>10.029999999999999</v>
      </c>
      <c r="F13" s="83">
        <f t="shared" si="4"/>
        <v>2086.2399999999998</v>
      </c>
      <c r="G13" s="83" t="s">
        <v>13</v>
      </c>
      <c r="H13" s="83" t="str">
        <f t="shared" si="3"/>
        <v>00144571804TRLO0</v>
      </c>
      <c r="I13" s="84"/>
      <c r="J13" t="s">
        <v>43</v>
      </c>
      <c r="K13" t="s">
        <v>44</v>
      </c>
      <c r="L13">
        <v>208</v>
      </c>
      <c r="M13">
        <v>1003</v>
      </c>
      <c r="N13" t="s">
        <v>45</v>
      </c>
      <c r="O13" t="s">
        <v>316</v>
      </c>
      <c r="P13" t="s">
        <v>46</v>
      </c>
      <c r="Q13" t="s">
        <v>317</v>
      </c>
      <c r="R13">
        <v>840</v>
      </c>
      <c r="S13">
        <v>1</v>
      </c>
      <c r="T13">
        <v>1</v>
      </c>
      <c r="U13">
        <v>0</v>
      </c>
      <c r="V13" t="s">
        <v>297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317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12:23:36</v>
      </c>
      <c r="C14" s="81" t="s">
        <v>28</v>
      </c>
      <c r="D14" s="82">
        <f t="shared" si="1"/>
        <v>93</v>
      </c>
      <c r="E14" s="86">
        <f t="shared" si="2"/>
        <v>10.02</v>
      </c>
      <c r="F14" s="83">
        <f t="shared" si="4"/>
        <v>931.86</v>
      </c>
      <c r="G14" s="83" t="s">
        <v>13</v>
      </c>
      <c r="H14" s="83" t="str">
        <f t="shared" si="3"/>
        <v>00144571444TRLO0</v>
      </c>
      <c r="I14" s="84"/>
      <c r="J14" t="s">
        <v>43</v>
      </c>
      <c r="K14" t="s">
        <v>44</v>
      </c>
      <c r="L14">
        <v>93</v>
      </c>
      <c r="M14">
        <v>1002</v>
      </c>
      <c r="N14" t="s">
        <v>45</v>
      </c>
      <c r="O14" t="s">
        <v>318</v>
      </c>
      <c r="P14" t="s">
        <v>46</v>
      </c>
      <c r="Q14" t="s">
        <v>319</v>
      </c>
      <c r="R14">
        <v>840</v>
      </c>
      <c r="S14">
        <v>1</v>
      </c>
      <c r="T14">
        <v>1</v>
      </c>
      <c r="U14">
        <v>0</v>
      </c>
      <c r="V14" t="s">
        <v>297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319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14:31:01</v>
      </c>
      <c r="C15" s="81" t="s">
        <v>28</v>
      </c>
      <c r="D15" s="82">
        <f t="shared" si="1"/>
        <v>141</v>
      </c>
      <c r="E15" s="86">
        <f t="shared" si="2"/>
        <v>10.02</v>
      </c>
      <c r="F15" s="83">
        <f t="shared" si="4"/>
        <v>1412.82</v>
      </c>
      <c r="G15" s="83" t="s">
        <v>13</v>
      </c>
      <c r="H15" s="83" t="str">
        <f t="shared" si="3"/>
        <v>00144583647TRLO0</v>
      </c>
      <c r="I15" s="84"/>
      <c r="J15" t="s">
        <v>43</v>
      </c>
      <c r="K15" t="s">
        <v>44</v>
      </c>
      <c r="L15">
        <v>141</v>
      </c>
      <c r="M15">
        <v>1002</v>
      </c>
      <c r="N15" t="s">
        <v>45</v>
      </c>
      <c r="O15" t="s">
        <v>320</v>
      </c>
      <c r="P15" t="s">
        <v>46</v>
      </c>
      <c r="Q15" t="s">
        <v>321</v>
      </c>
      <c r="R15">
        <v>840</v>
      </c>
      <c r="S15">
        <v>1</v>
      </c>
      <c r="T15">
        <v>1</v>
      </c>
      <c r="U15">
        <v>0</v>
      </c>
      <c r="V15" t="s">
        <v>297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321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09:35:06</v>
      </c>
      <c r="C16" s="81" t="s">
        <v>28</v>
      </c>
      <c r="D16" s="82">
        <f t="shared" si="1"/>
        <v>146</v>
      </c>
      <c r="E16" s="86">
        <f t="shared" si="2"/>
        <v>10.01</v>
      </c>
      <c r="F16" s="83">
        <f t="shared" si="4"/>
        <v>1461.46</v>
      </c>
      <c r="G16" s="83" t="s">
        <v>13</v>
      </c>
      <c r="H16" s="83" t="str">
        <f t="shared" si="3"/>
        <v>00144553312TRLO0</v>
      </c>
      <c r="I16" s="84"/>
      <c r="J16" t="s">
        <v>43</v>
      </c>
      <c r="K16" t="s">
        <v>44</v>
      </c>
      <c r="L16">
        <v>146</v>
      </c>
      <c r="M16">
        <v>1001</v>
      </c>
      <c r="N16" t="s">
        <v>45</v>
      </c>
      <c r="O16" t="s">
        <v>322</v>
      </c>
      <c r="P16" t="s">
        <v>46</v>
      </c>
      <c r="Q16" t="s">
        <v>323</v>
      </c>
      <c r="R16">
        <v>840</v>
      </c>
      <c r="S16">
        <v>1</v>
      </c>
      <c r="T16">
        <v>1</v>
      </c>
      <c r="U16">
        <v>0</v>
      </c>
      <c r="V16" t="s">
        <v>297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323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14:30:29</v>
      </c>
      <c r="C17" s="81" t="s">
        <v>28</v>
      </c>
      <c r="D17" s="82">
        <f t="shared" si="1"/>
        <v>140</v>
      </c>
      <c r="E17" s="86">
        <f t="shared" si="2"/>
        <v>10</v>
      </c>
      <c r="F17" s="83">
        <f t="shared" si="4"/>
        <v>1400</v>
      </c>
      <c r="G17" s="83" t="s">
        <v>13</v>
      </c>
      <c r="H17" s="83" t="str">
        <f t="shared" si="3"/>
        <v>00144583524TRLO0</v>
      </c>
      <c r="I17" s="84"/>
      <c r="J17" t="s">
        <v>43</v>
      </c>
      <c r="K17" t="s">
        <v>44</v>
      </c>
      <c r="L17">
        <v>140</v>
      </c>
      <c r="M17">
        <v>1000</v>
      </c>
      <c r="N17" t="s">
        <v>45</v>
      </c>
      <c r="O17" t="s">
        <v>324</v>
      </c>
      <c r="P17" t="s">
        <v>46</v>
      </c>
      <c r="Q17" t="s">
        <v>325</v>
      </c>
      <c r="R17">
        <v>840</v>
      </c>
      <c r="S17">
        <v>1</v>
      </c>
      <c r="T17">
        <v>1</v>
      </c>
      <c r="U17">
        <v>0</v>
      </c>
      <c r="V17" t="s">
        <v>297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325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14:30:13</v>
      </c>
      <c r="C18" s="81" t="s">
        <v>28</v>
      </c>
      <c r="D18" s="82">
        <f t="shared" si="1"/>
        <v>282</v>
      </c>
      <c r="E18" s="86">
        <f t="shared" si="2"/>
        <v>9.9949999999999992</v>
      </c>
      <c r="F18" s="83">
        <f t="shared" si="4"/>
        <v>2818.5899999999997</v>
      </c>
      <c r="G18" s="83" t="s">
        <v>13</v>
      </c>
      <c r="H18" s="83" t="str">
        <f t="shared" si="3"/>
        <v>00144583392TRLO0</v>
      </c>
      <c r="I18" s="84"/>
      <c r="J18" t="s">
        <v>43</v>
      </c>
      <c r="K18" t="s">
        <v>44</v>
      </c>
      <c r="L18">
        <v>282</v>
      </c>
      <c r="M18">
        <v>999.5</v>
      </c>
      <c r="N18" t="s">
        <v>45</v>
      </c>
      <c r="O18" t="s">
        <v>326</v>
      </c>
      <c r="P18" t="s">
        <v>46</v>
      </c>
      <c r="Q18" t="s">
        <v>327</v>
      </c>
      <c r="R18">
        <v>840</v>
      </c>
      <c r="S18">
        <v>1</v>
      </c>
      <c r="T18">
        <v>1</v>
      </c>
      <c r="U18">
        <v>0</v>
      </c>
      <c r="V18" t="s">
        <v>297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327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12:37:19</v>
      </c>
      <c r="C19" s="81" t="s">
        <v>28</v>
      </c>
      <c r="D19" s="82">
        <f t="shared" si="1"/>
        <v>332</v>
      </c>
      <c r="E19" s="86">
        <f t="shared" si="2"/>
        <v>9.99</v>
      </c>
      <c r="F19" s="83">
        <f t="shared" si="4"/>
        <v>3316.6800000000003</v>
      </c>
      <c r="G19" s="83" t="s">
        <v>13</v>
      </c>
      <c r="H19" s="83" t="str">
        <f t="shared" si="3"/>
        <v>00144572452TRLO0</v>
      </c>
      <c r="I19" s="84"/>
      <c r="J19" t="s">
        <v>43</v>
      </c>
      <c r="K19" t="s">
        <v>44</v>
      </c>
      <c r="L19">
        <v>332</v>
      </c>
      <c r="M19">
        <v>999</v>
      </c>
      <c r="N19" t="s">
        <v>45</v>
      </c>
      <c r="O19" t="s">
        <v>328</v>
      </c>
      <c r="P19" t="s">
        <v>46</v>
      </c>
      <c r="Q19" t="s">
        <v>329</v>
      </c>
      <c r="R19">
        <v>840</v>
      </c>
      <c r="S19">
        <v>1</v>
      </c>
      <c r="T19">
        <v>1</v>
      </c>
      <c r="U19">
        <v>0</v>
      </c>
      <c r="V19" t="s">
        <v>297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329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13:52:41</v>
      </c>
      <c r="C20" s="81" t="s">
        <v>28</v>
      </c>
      <c r="D20" s="82">
        <f t="shared" si="1"/>
        <v>175</v>
      </c>
      <c r="E20" s="86">
        <f t="shared" si="2"/>
        <v>9.99</v>
      </c>
      <c r="F20" s="83">
        <f t="shared" si="4"/>
        <v>1748.25</v>
      </c>
      <c r="G20" s="83" t="s">
        <v>13</v>
      </c>
      <c r="H20" s="83" t="str">
        <f t="shared" si="3"/>
        <v>00144578996TRLO0</v>
      </c>
      <c r="I20" s="84"/>
      <c r="J20" t="s">
        <v>43</v>
      </c>
      <c r="K20" t="s">
        <v>44</v>
      </c>
      <c r="L20">
        <v>175</v>
      </c>
      <c r="M20">
        <v>999</v>
      </c>
      <c r="N20" t="s">
        <v>45</v>
      </c>
      <c r="O20" t="s">
        <v>330</v>
      </c>
      <c r="P20" t="s">
        <v>46</v>
      </c>
      <c r="Q20" t="s">
        <v>331</v>
      </c>
      <c r="R20">
        <v>840</v>
      </c>
      <c r="S20">
        <v>1</v>
      </c>
      <c r="T20">
        <v>1</v>
      </c>
      <c r="U20">
        <v>0</v>
      </c>
      <c r="V20" t="s">
        <v>297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331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14:45:12</v>
      </c>
      <c r="C21" s="81" t="s">
        <v>28</v>
      </c>
      <c r="D21" s="82">
        <f t="shared" si="1"/>
        <v>334</v>
      </c>
      <c r="E21" s="86">
        <f t="shared" si="2"/>
        <v>9.99</v>
      </c>
      <c r="F21" s="83">
        <f t="shared" si="4"/>
        <v>3336.66</v>
      </c>
      <c r="G21" s="83" t="s">
        <v>13</v>
      </c>
      <c r="H21" s="83" t="str">
        <f t="shared" si="3"/>
        <v>00144585952TRLO0</v>
      </c>
      <c r="I21" s="84"/>
      <c r="J21" t="s">
        <v>43</v>
      </c>
      <c r="K21" t="s">
        <v>44</v>
      </c>
      <c r="L21">
        <v>334</v>
      </c>
      <c r="M21">
        <v>999</v>
      </c>
      <c r="N21" t="s">
        <v>45</v>
      </c>
      <c r="O21" t="s">
        <v>332</v>
      </c>
      <c r="P21" t="s">
        <v>46</v>
      </c>
      <c r="Q21" t="s">
        <v>333</v>
      </c>
      <c r="R21">
        <v>840</v>
      </c>
      <c r="S21">
        <v>1</v>
      </c>
      <c r="T21">
        <v>1</v>
      </c>
      <c r="U21">
        <v>0</v>
      </c>
      <c r="V21" t="s">
        <v>297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333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14:56:32</v>
      </c>
      <c r="C22" s="81" t="s">
        <v>28</v>
      </c>
      <c r="D22" s="82">
        <f t="shared" si="1"/>
        <v>198</v>
      </c>
      <c r="E22" s="86">
        <f t="shared" si="2"/>
        <v>9.99</v>
      </c>
      <c r="F22" s="83">
        <f t="shared" si="4"/>
        <v>1978.02</v>
      </c>
      <c r="G22" s="83" t="s">
        <v>13</v>
      </c>
      <c r="H22" s="83" t="str">
        <f t="shared" si="3"/>
        <v>00144587626TRLO0</v>
      </c>
      <c r="I22" s="84"/>
      <c r="J22" t="s">
        <v>43</v>
      </c>
      <c r="K22" t="s">
        <v>44</v>
      </c>
      <c r="L22">
        <v>198</v>
      </c>
      <c r="M22">
        <v>999</v>
      </c>
      <c r="N22" t="s">
        <v>45</v>
      </c>
      <c r="O22" t="s">
        <v>334</v>
      </c>
      <c r="P22" t="s">
        <v>46</v>
      </c>
      <c r="Q22" t="s">
        <v>335</v>
      </c>
      <c r="R22">
        <v>840</v>
      </c>
      <c r="S22">
        <v>1</v>
      </c>
      <c r="T22">
        <v>1</v>
      </c>
      <c r="U22">
        <v>0</v>
      </c>
      <c r="V22" t="s">
        <v>297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335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14:25:47</v>
      </c>
      <c r="C23" s="81" t="s">
        <v>28</v>
      </c>
      <c r="D23" s="82">
        <f t="shared" si="1"/>
        <v>169</v>
      </c>
      <c r="E23" s="86">
        <f t="shared" si="2"/>
        <v>9.9849999999999994</v>
      </c>
      <c r="F23" s="83">
        <f t="shared" si="4"/>
        <v>1687.4649999999999</v>
      </c>
      <c r="G23" s="83" t="s">
        <v>13</v>
      </c>
      <c r="H23" s="83" t="str">
        <f t="shared" si="3"/>
        <v>00144582766TRLO0</v>
      </c>
      <c r="I23" s="84"/>
      <c r="J23" t="s">
        <v>43</v>
      </c>
      <c r="K23" t="s">
        <v>44</v>
      </c>
      <c r="L23">
        <v>169</v>
      </c>
      <c r="M23">
        <v>998.5</v>
      </c>
      <c r="N23" t="s">
        <v>45</v>
      </c>
      <c r="O23" t="s">
        <v>336</v>
      </c>
      <c r="P23" t="s">
        <v>46</v>
      </c>
      <c r="Q23" t="s">
        <v>337</v>
      </c>
      <c r="R23">
        <v>840</v>
      </c>
      <c r="S23">
        <v>1</v>
      </c>
      <c r="T23">
        <v>1</v>
      </c>
      <c r="U23">
        <v>0</v>
      </c>
      <c r="V23" t="s">
        <v>297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337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14:30:09</v>
      </c>
      <c r="C24" s="81" t="s">
        <v>28</v>
      </c>
      <c r="D24" s="82">
        <f t="shared" si="1"/>
        <v>169</v>
      </c>
      <c r="E24" s="86">
        <f t="shared" si="2"/>
        <v>9.9849999999999994</v>
      </c>
      <c r="F24" s="83">
        <f t="shared" si="4"/>
        <v>1687.4649999999999</v>
      </c>
      <c r="G24" s="83" t="s">
        <v>13</v>
      </c>
      <c r="H24" s="83" t="str">
        <f t="shared" si="3"/>
        <v>00144583386TRLO0</v>
      </c>
      <c r="I24" s="84"/>
      <c r="J24" t="s">
        <v>43</v>
      </c>
      <c r="K24" t="s">
        <v>44</v>
      </c>
      <c r="L24">
        <v>169</v>
      </c>
      <c r="M24">
        <v>998.5</v>
      </c>
      <c r="N24" t="s">
        <v>45</v>
      </c>
      <c r="O24" t="s">
        <v>338</v>
      </c>
      <c r="P24" t="s">
        <v>46</v>
      </c>
      <c r="Q24" t="s">
        <v>339</v>
      </c>
      <c r="R24">
        <v>840</v>
      </c>
      <c r="S24">
        <v>1</v>
      </c>
      <c r="T24">
        <v>1</v>
      </c>
      <c r="U24">
        <v>0</v>
      </c>
      <c r="V24" t="s">
        <v>297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339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15:54:13</v>
      </c>
      <c r="C25" s="81" t="s">
        <v>28</v>
      </c>
      <c r="D25" s="82">
        <f t="shared" ref="D25:D33" si="6">L25</f>
        <v>161</v>
      </c>
      <c r="E25" s="86">
        <f t="shared" ref="E25:E33" si="7">M25/100</f>
        <v>9.98</v>
      </c>
      <c r="F25" s="83">
        <f t="shared" ref="F25:F33" si="8">(D25*E25)</f>
        <v>1606.78</v>
      </c>
      <c r="G25" s="83" t="s">
        <v>13</v>
      </c>
      <c r="H25" s="83" t="str">
        <f t="shared" ref="H25:H33" si="9">Q25</f>
        <v>00144597450TRLO0</v>
      </c>
      <c r="I25" s="84"/>
      <c r="J25" t="s">
        <v>43</v>
      </c>
      <c r="K25" t="s">
        <v>44</v>
      </c>
      <c r="L25">
        <v>161</v>
      </c>
      <c r="M25">
        <v>998</v>
      </c>
      <c r="N25" t="s">
        <v>45</v>
      </c>
      <c r="O25" t="s">
        <v>340</v>
      </c>
      <c r="P25" t="s">
        <v>46</v>
      </c>
      <c r="Q25" t="s">
        <v>341</v>
      </c>
      <c r="R25">
        <v>840</v>
      </c>
      <c r="S25">
        <v>1</v>
      </c>
      <c r="T25">
        <v>1</v>
      </c>
      <c r="U25">
        <v>0</v>
      </c>
      <c r="V25" t="s">
        <v>297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341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5"/>
        <v>16:22:10</v>
      </c>
      <c r="C26" s="81" t="s">
        <v>28</v>
      </c>
      <c r="D26" s="82">
        <f t="shared" si="6"/>
        <v>148</v>
      </c>
      <c r="E26" s="86">
        <f t="shared" si="7"/>
        <v>9.98</v>
      </c>
      <c r="F26" s="83">
        <f t="shared" si="8"/>
        <v>1477.04</v>
      </c>
      <c r="G26" s="83" t="s">
        <v>13</v>
      </c>
      <c r="H26" s="83" t="str">
        <f t="shared" si="9"/>
        <v>00144602188TRLO0</v>
      </c>
      <c r="I26" s="84"/>
      <c r="J26" t="s">
        <v>43</v>
      </c>
      <c r="K26" t="s">
        <v>44</v>
      </c>
      <c r="L26">
        <v>148</v>
      </c>
      <c r="M26">
        <v>998</v>
      </c>
      <c r="N26" t="s">
        <v>45</v>
      </c>
      <c r="O26" t="s">
        <v>342</v>
      </c>
      <c r="P26" t="s">
        <v>46</v>
      </c>
      <c r="Q26" t="s">
        <v>343</v>
      </c>
      <c r="R26">
        <v>840</v>
      </c>
      <c r="S26">
        <v>1</v>
      </c>
      <c r="T26">
        <v>1</v>
      </c>
      <c r="U26">
        <v>0</v>
      </c>
      <c r="V26" t="s">
        <v>297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343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5"/>
        <v>16:01:15</v>
      </c>
      <c r="C27" s="81" t="s">
        <v>28</v>
      </c>
      <c r="D27" s="82">
        <f t="shared" si="6"/>
        <v>150</v>
      </c>
      <c r="E27" s="86">
        <f t="shared" si="7"/>
        <v>9.9749999999999996</v>
      </c>
      <c r="F27" s="83">
        <f t="shared" si="8"/>
        <v>1496.25</v>
      </c>
      <c r="G27" s="83" t="s">
        <v>13</v>
      </c>
      <c r="H27" s="83" t="str">
        <f t="shared" si="9"/>
        <v>00144598448TRLO0</v>
      </c>
      <c r="I27" s="84"/>
      <c r="J27" t="s">
        <v>43</v>
      </c>
      <c r="K27" t="s">
        <v>44</v>
      </c>
      <c r="L27">
        <v>150</v>
      </c>
      <c r="M27">
        <v>997.5</v>
      </c>
      <c r="N27" t="s">
        <v>45</v>
      </c>
      <c r="O27" t="s">
        <v>344</v>
      </c>
      <c r="P27" t="s">
        <v>46</v>
      </c>
      <c r="Q27" t="s">
        <v>345</v>
      </c>
      <c r="R27">
        <v>840</v>
      </c>
      <c r="S27">
        <v>1</v>
      </c>
      <c r="T27">
        <v>1</v>
      </c>
      <c r="U27">
        <v>0</v>
      </c>
      <c r="V27" t="s">
        <v>297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345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5"/>
        <v>16:03:13</v>
      </c>
      <c r="C28" s="81" t="s">
        <v>28</v>
      </c>
      <c r="D28" s="82">
        <f t="shared" si="6"/>
        <v>338</v>
      </c>
      <c r="E28" s="86">
        <f t="shared" si="7"/>
        <v>9.9749999999999996</v>
      </c>
      <c r="F28" s="83">
        <f t="shared" si="8"/>
        <v>3371.5499999999997</v>
      </c>
      <c r="G28" s="83" t="s">
        <v>13</v>
      </c>
      <c r="H28" s="83" t="str">
        <f t="shared" si="9"/>
        <v>00144598787TRLO0</v>
      </c>
      <c r="I28" s="84"/>
      <c r="J28" t="s">
        <v>43</v>
      </c>
      <c r="K28" t="s">
        <v>44</v>
      </c>
      <c r="L28">
        <v>338</v>
      </c>
      <c r="M28">
        <v>997.5</v>
      </c>
      <c r="N28" t="s">
        <v>45</v>
      </c>
      <c r="O28" t="s">
        <v>346</v>
      </c>
      <c r="P28" t="s">
        <v>46</v>
      </c>
      <c r="Q28" t="s">
        <v>347</v>
      </c>
      <c r="R28">
        <v>840</v>
      </c>
      <c r="S28">
        <v>1</v>
      </c>
      <c r="T28">
        <v>1</v>
      </c>
      <c r="U28">
        <v>0</v>
      </c>
      <c r="V28" t="s">
        <v>297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347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5"/>
        <v>16:05:01</v>
      </c>
      <c r="C29" s="81" t="s">
        <v>28</v>
      </c>
      <c r="D29" s="82">
        <f t="shared" si="6"/>
        <v>158</v>
      </c>
      <c r="E29" s="86">
        <f t="shared" si="7"/>
        <v>9.9749999999999996</v>
      </c>
      <c r="F29" s="83">
        <f t="shared" si="8"/>
        <v>1576.05</v>
      </c>
      <c r="G29" s="83" t="s">
        <v>13</v>
      </c>
      <c r="H29" s="83" t="str">
        <f t="shared" si="9"/>
        <v>00144599123TRLO0</v>
      </c>
      <c r="I29" s="84"/>
      <c r="J29" t="s">
        <v>43</v>
      </c>
      <c r="K29" t="s">
        <v>44</v>
      </c>
      <c r="L29">
        <v>158</v>
      </c>
      <c r="M29">
        <v>997.5</v>
      </c>
      <c r="N29" t="s">
        <v>45</v>
      </c>
      <c r="O29" t="s">
        <v>348</v>
      </c>
      <c r="P29" t="s">
        <v>46</v>
      </c>
      <c r="Q29" t="s">
        <v>349</v>
      </c>
      <c r="R29">
        <v>840</v>
      </c>
      <c r="S29">
        <v>1</v>
      </c>
      <c r="T29">
        <v>1</v>
      </c>
      <c r="U29">
        <v>0</v>
      </c>
      <c r="V29" t="s">
        <v>297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349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str">
        <f t="shared" si="5"/>
        <v>15:53:54</v>
      </c>
      <c r="C30" s="81" t="s">
        <v>28</v>
      </c>
      <c r="D30" s="82">
        <f t="shared" si="6"/>
        <v>608</v>
      </c>
      <c r="E30" s="86">
        <f t="shared" si="7"/>
        <v>9.9700000000000006</v>
      </c>
      <c r="F30" s="83">
        <f t="shared" si="8"/>
        <v>6061.76</v>
      </c>
      <c r="G30" s="83" t="s">
        <v>13</v>
      </c>
      <c r="H30" s="83" t="str">
        <f t="shared" si="9"/>
        <v>00144597416TRLO0</v>
      </c>
      <c r="I30" s="84"/>
      <c r="J30" t="s">
        <v>43</v>
      </c>
      <c r="K30" t="s">
        <v>44</v>
      </c>
      <c r="L30">
        <v>608</v>
      </c>
      <c r="M30">
        <v>997</v>
      </c>
      <c r="N30" t="s">
        <v>45</v>
      </c>
      <c r="O30" t="s">
        <v>350</v>
      </c>
      <c r="P30" t="s">
        <v>46</v>
      </c>
      <c r="Q30" t="s">
        <v>351</v>
      </c>
      <c r="R30">
        <v>840</v>
      </c>
      <c r="S30">
        <v>1</v>
      </c>
      <c r="T30">
        <v>1</v>
      </c>
      <c r="U30">
        <v>0</v>
      </c>
      <c r="V30" t="s">
        <v>297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351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5" t="e">
        <f>#REF!</f>
        <v>#REF!</v>
      </c>
      <c r="B31" s="81" t="str">
        <f t="shared" si="5"/>
        <v>15:54:00</v>
      </c>
      <c r="C31" s="81" t="s">
        <v>28</v>
      </c>
      <c r="D31" s="82">
        <f t="shared" si="6"/>
        <v>148</v>
      </c>
      <c r="E31" s="86">
        <f t="shared" si="7"/>
        <v>9.9700000000000006</v>
      </c>
      <c r="F31" s="83">
        <f t="shared" si="8"/>
        <v>1475.5600000000002</v>
      </c>
      <c r="G31" s="83" t="s">
        <v>13</v>
      </c>
      <c r="H31" s="83" t="str">
        <f t="shared" si="9"/>
        <v>00144597425TRLO0</v>
      </c>
      <c r="I31" s="84"/>
      <c r="J31" t="s">
        <v>43</v>
      </c>
      <c r="K31" t="s">
        <v>44</v>
      </c>
      <c r="L31">
        <v>148</v>
      </c>
      <c r="M31">
        <v>997</v>
      </c>
      <c r="N31" t="s">
        <v>45</v>
      </c>
      <c r="O31" t="s">
        <v>352</v>
      </c>
      <c r="P31" t="s">
        <v>46</v>
      </c>
      <c r="Q31" t="s">
        <v>353</v>
      </c>
      <c r="R31">
        <v>840</v>
      </c>
      <c r="S31">
        <v>1</v>
      </c>
      <c r="T31">
        <v>1</v>
      </c>
      <c r="U31">
        <v>0</v>
      </c>
      <c r="V31" t="s">
        <v>297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353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5" t="e">
        <f>#REF!</f>
        <v>#REF!</v>
      </c>
      <c r="B32" s="81" t="str">
        <f t="shared" si="5"/>
        <v>14:05:09</v>
      </c>
      <c r="C32" s="81" t="s">
        <v>28</v>
      </c>
      <c r="D32" s="82">
        <f t="shared" si="6"/>
        <v>163</v>
      </c>
      <c r="E32" s="86">
        <f t="shared" si="7"/>
        <v>9.9649999999999999</v>
      </c>
      <c r="F32" s="83">
        <f t="shared" si="8"/>
        <v>1624.2950000000001</v>
      </c>
      <c r="G32" s="83" t="s">
        <v>13</v>
      </c>
      <c r="H32" s="83" t="str">
        <f t="shared" si="9"/>
        <v>00144580352TRLO0</v>
      </c>
      <c r="I32" s="84"/>
      <c r="J32" t="s">
        <v>43</v>
      </c>
      <c r="K32" t="s">
        <v>44</v>
      </c>
      <c r="L32">
        <v>163</v>
      </c>
      <c r="M32">
        <v>996.5</v>
      </c>
      <c r="N32" t="s">
        <v>45</v>
      </c>
      <c r="O32" t="s">
        <v>354</v>
      </c>
      <c r="P32" t="s">
        <v>46</v>
      </c>
      <c r="Q32" t="s">
        <v>355</v>
      </c>
      <c r="R32">
        <v>840</v>
      </c>
      <c r="S32">
        <v>1</v>
      </c>
      <c r="T32">
        <v>1</v>
      </c>
      <c r="U32">
        <v>0</v>
      </c>
      <c r="V32" t="s">
        <v>297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355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5" t="e">
        <f>#REF!</f>
        <v>#REF!</v>
      </c>
      <c r="B33" s="81" t="str">
        <f t="shared" si="5"/>
        <v>16:03:08</v>
      </c>
      <c r="C33" s="81" t="s">
        <v>28</v>
      </c>
      <c r="D33" s="82">
        <f t="shared" si="6"/>
        <v>1210</v>
      </c>
      <c r="E33" s="86">
        <f t="shared" si="7"/>
        <v>9.9649999999999999</v>
      </c>
      <c r="F33" s="83">
        <f t="shared" si="8"/>
        <v>12057.65</v>
      </c>
      <c r="G33" s="83" t="s">
        <v>13</v>
      </c>
      <c r="H33" s="83" t="str">
        <f t="shared" si="9"/>
        <v>00144598782TRLO0</v>
      </c>
      <c r="J33" t="s">
        <v>43</v>
      </c>
      <c r="K33" t="s">
        <v>44</v>
      </c>
      <c r="L33">
        <v>1210</v>
      </c>
      <c r="M33">
        <v>996.5</v>
      </c>
      <c r="N33" t="s">
        <v>45</v>
      </c>
      <c r="O33" t="s">
        <v>356</v>
      </c>
      <c r="P33" t="s">
        <v>46</v>
      </c>
      <c r="Q33" t="s">
        <v>357</v>
      </c>
      <c r="R33">
        <v>840</v>
      </c>
      <c r="S33">
        <v>1</v>
      </c>
      <c r="T33">
        <v>1</v>
      </c>
      <c r="U33">
        <v>0</v>
      </c>
      <c r="V33" t="s">
        <v>297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357</v>
      </c>
      <c r="AF33" t="s">
        <v>43</v>
      </c>
      <c r="AG33">
        <v>1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5" t="e">
        <f>#REF!</f>
        <v>#REF!</v>
      </c>
      <c r="B34" s="81" t="str">
        <f t="shared" ref="B34:B97" si="10">MID(O34,FIND(" ",O34)+1,8)</f>
        <v>16:03:08</v>
      </c>
      <c r="C34" s="81" t="s">
        <v>28</v>
      </c>
      <c r="D34" s="82">
        <f t="shared" ref="D34:D97" si="11">L34</f>
        <v>370</v>
      </c>
      <c r="E34" s="86">
        <f t="shared" ref="E34:E97" si="12">M34/100</f>
        <v>9.9649999999999999</v>
      </c>
      <c r="F34" s="83">
        <f t="shared" ref="F34:F97" si="13">(D34*E34)</f>
        <v>3687.0499999999997</v>
      </c>
      <c r="G34" s="83" t="s">
        <v>13</v>
      </c>
      <c r="H34" s="83" t="str">
        <f t="shared" ref="H34:H97" si="14">Q34</f>
        <v>00144598783TRLO0</v>
      </c>
      <c r="J34" t="s">
        <v>43</v>
      </c>
      <c r="K34" t="s">
        <v>44</v>
      </c>
      <c r="L34">
        <v>370</v>
      </c>
      <c r="M34">
        <v>996.5</v>
      </c>
      <c r="N34" t="s">
        <v>45</v>
      </c>
      <c r="O34" t="s">
        <v>356</v>
      </c>
      <c r="P34" t="s">
        <v>46</v>
      </c>
      <c r="Q34" t="s">
        <v>358</v>
      </c>
      <c r="R34">
        <v>840</v>
      </c>
      <c r="S34">
        <v>1</v>
      </c>
      <c r="T34">
        <v>1</v>
      </c>
      <c r="U34">
        <v>0</v>
      </c>
      <c r="V34" t="s">
        <v>297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49</v>
      </c>
      <c r="AD34">
        <v>1</v>
      </c>
      <c r="AE34" t="s">
        <v>358</v>
      </c>
      <c r="AF34" t="s">
        <v>43</v>
      </c>
      <c r="AG34">
        <v>1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5" t="e">
        <f>#REF!</f>
        <v>#REF!</v>
      </c>
      <c r="B35" s="81" t="str">
        <f t="shared" si="10"/>
        <v>16:22:53</v>
      </c>
      <c r="C35" s="81" t="s">
        <v>28</v>
      </c>
      <c r="D35" s="82">
        <f t="shared" si="11"/>
        <v>293</v>
      </c>
      <c r="E35" s="86">
        <f t="shared" si="12"/>
        <v>9.9649999999999999</v>
      </c>
      <c r="F35" s="83">
        <f t="shared" si="13"/>
        <v>2919.7449999999999</v>
      </c>
      <c r="G35" s="83" t="s">
        <v>13</v>
      </c>
      <c r="H35" s="83" t="str">
        <f t="shared" si="14"/>
        <v>00144602336TRLO0</v>
      </c>
      <c r="J35" t="s">
        <v>43</v>
      </c>
      <c r="K35" t="s">
        <v>44</v>
      </c>
      <c r="L35">
        <v>293</v>
      </c>
      <c r="M35">
        <v>996.5</v>
      </c>
      <c r="N35" t="s">
        <v>45</v>
      </c>
      <c r="O35" t="s">
        <v>359</v>
      </c>
      <c r="P35" t="s">
        <v>46</v>
      </c>
      <c r="Q35" t="s">
        <v>360</v>
      </c>
      <c r="R35">
        <v>840</v>
      </c>
      <c r="S35">
        <v>1</v>
      </c>
      <c r="T35">
        <v>1</v>
      </c>
      <c r="U35">
        <v>0</v>
      </c>
      <c r="V35" t="s">
        <v>297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360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5" t="e">
        <f>#REF!</f>
        <v>#REF!</v>
      </c>
      <c r="B36" s="81" t="str">
        <f t="shared" si="10"/>
        <v>16:03:07</v>
      </c>
      <c r="C36" s="81" t="s">
        <v>28</v>
      </c>
      <c r="D36" s="82">
        <f t="shared" si="11"/>
        <v>218</v>
      </c>
      <c r="E36" s="86">
        <f t="shared" si="12"/>
        <v>9.9600000000000009</v>
      </c>
      <c r="F36" s="83">
        <f t="shared" si="13"/>
        <v>2171.2800000000002</v>
      </c>
      <c r="G36" s="83" t="s">
        <v>13</v>
      </c>
      <c r="H36" s="83" t="str">
        <f t="shared" si="14"/>
        <v>00144598777TRLO0</v>
      </c>
      <c r="J36" t="s">
        <v>43</v>
      </c>
      <c r="K36" t="s">
        <v>44</v>
      </c>
      <c r="L36">
        <v>218</v>
      </c>
      <c r="M36">
        <v>996</v>
      </c>
      <c r="N36" t="s">
        <v>45</v>
      </c>
      <c r="O36" t="s">
        <v>361</v>
      </c>
      <c r="P36" t="s">
        <v>46</v>
      </c>
      <c r="Q36" t="s">
        <v>362</v>
      </c>
      <c r="R36">
        <v>840</v>
      </c>
      <c r="S36">
        <v>1</v>
      </c>
      <c r="T36">
        <v>1</v>
      </c>
      <c r="U36">
        <v>0</v>
      </c>
      <c r="V36" t="s">
        <v>297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362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5" t="e">
        <f>#REF!</f>
        <v>#REF!</v>
      </c>
      <c r="B37" s="81" t="str">
        <f t="shared" si="10"/>
        <v>16:03:07</v>
      </c>
      <c r="C37" s="81" t="s">
        <v>28</v>
      </c>
      <c r="D37" s="82">
        <f t="shared" si="11"/>
        <v>5000</v>
      </c>
      <c r="E37" s="86">
        <f t="shared" si="12"/>
        <v>9.9600000000000009</v>
      </c>
      <c r="F37" s="83">
        <f t="shared" si="13"/>
        <v>49800.000000000007</v>
      </c>
      <c r="G37" s="83" t="s">
        <v>13</v>
      </c>
      <c r="H37" s="83" t="str">
        <f t="shared" si="14"/>
        <v>00144598779TRLO0</v>
      </c>
      <c r="J37" t="s">
        <v>43</v>
      </c>
      <c r="K37" t="s">
        <v>44</v>
      </c>
      <c r="L37">
        <v>5000</v>
      </c>
      <c r="M37">
        <v>996</v>
      </c>
      <c r="N37" t="s">
        <v>363</v>
      </c>
      <c r="O37" t="s">
        <v>361</v>
      </c>
      <c r="P37" t="s">
        <v>52</v>
      </c>
      <c r="Q37" t="s">
        <v>364</v>
      </c>
      <c r="R37">
        <v>840</v>
      </c>
      <c r="S37">
        <v>1</v>
      </c>
      <c r="T37">
        <v>1</v>
      </c>
      <c r="U37">
        <v>0</v>
      </c>
      <c r="V37" t="s">
        <v>365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364</v>
      </c>
      <c r="AF37" t="s">
        <v>43</v>
      </c>
      <c r="AG37">
        <v>1</v>
      </c>
      <c r="AH37" t="s">
        <v>366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5" t="e">
        <f>#REF!</f>
        <v>#REF!</v>
      </c>
      <c r="B38" s="81" t="str">
        <f t="shared" si="10"/>
        <v>16:23:30</v>
      </c>
      <c r="C38" s="81" t="s">
        <v>28</v>
      </c>
      <c r="D38" s="82">
        <f t="shared" si="11"/>
        <v>843</v>
      </c>
      <c r="E38" s="86">
        <f t="shared" si="12"/>
        <v>9.9499999999999993</v>
      </c>
      <c r="F38" s="83">
        <f t="shared" si="13"/>
        <v>8387.8499999999985</v>
      </c>
      <c r="G38" s="83" t="s">
        <v>13</v>
      </c>
      <c r="H38" s="83" t="str">
        <f t="shared" si="14"/>
        <v>00144602407TRLO0</v>
      </c>
      <c r="J38" t="s">
        <v>43</v>
      </c>
      <c r="K38" t="s">
        <v>44</v>
      </c>
      <c r="L38">
        <v>843</v>
      </c>
      <c r="M38">
        <v>995</v>
      </c>
      <c r="N38" t="s">
        <v>45</v>
      </c>
      <c r="O38" t="s">
        <v>367</v>
      </c>
      <c r="P38" t="s">
        <v>46</v>
      </c>
      <c r="Q38" t="s">
        <v>368</v>
      </c>
      <c r="R38">
        <v>840</v>
      </c>
      <c r="S38">
        <v>1</v>
      </c>
      <c r="T38">
        <v>1</v>
      </c>
      <c r="U38">
        <v>0</v>
      </c>
      <c r="V38" t="s">
        <v>297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368</v>
      </c>
      <c r="AF38" t="s">
        <v>43</v>
      </c>
      <c r="AG38">
        <v>1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5" t="e">
        <f>#REF!</f>
        <v>#REF!</v>
      </c>
      <c r="B39" s="81" t="str">
        <f t="shared" si="10"/>
        <v>16:23:30</v>
      </c>
      <c r="C39" s="81" t="s">
        <v>28</v>
      </c>
      <c r="D39" s="82">
        <f t="shared" si="11"/>
        <v>767</v>
      </c>
      <c r="E39" s="86">
        <f t="shared" si="12"/>
        <v>9.9499999999999993</v>
      </c>
      <c r="F39" s="83">
        <f t="shared" si="13"/>
        <v>7631.65</v>
      </c>
      <c r="G39" s="83" t="s">
        <v>13</v>
      </c>
      <c r="H39" s="83" t="str">
        <f t="shared" si="14"/>
        <v>00144602408TRLO0</v>
      </c>
      <c r="J39" t="s">
        <v>43</v>
      </c>
      <c r="K39" t="s">
        <v>44</v>
      </c>
      <c r="L39">
        <v>767</v>
      </c>
      <c r="M39">
        <v>995</v>
      </c>
      <c r="N39" t="s">
        <v>45</v>
      </c>
      <c r="O39" t="s">
        <v>367</v>
      </c>
      <c r="P39" t="s">
        <v>46</v>
      </c>
      <c r="Q39" t="s">
        <v>369</v>
      </c>
      <c r="R39">
        <v>840</v>
      </c>
      <c r="S39">
        <v>1</v>
      </c>
      <c r="T39">
        <v>1</v>
      </c>
      <c r="U39">
        <v>0</v>
      </c>
      <c r="V39" t="s">
        <v>297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369</v>
      </c>
      <c r="AF39" t="s">
        <v>43</v>
      </c>
      <c r="AG39">
        <v>1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5" t="e">
        <f>#REF!</f>
        <v>#REF!</v>
      </c>
      <c r="B40" s="81" t="str">
        <f t="shared" si="10"/>
        <v>16:28:01</v>
      </c>
      <c r="C40" s="81" t="s">
        <v>28</v>
      </c>
      <c r="D40" s="82">
        <f t="shared" si="11"/>
        <v>51</v>
      </c>
      <c r="E40" s="86">
        <f t="shared" si="12"/>
        <v>9.9499999999999993</v>
      </c>
      <c r="F40" s="83">
        <f t="shared" si="13"/>
        <v>507.45</v>
      </c>
      <c r="G40" s="83" t="s">
        <v>13</v>
      </c>
      <c r="H40" s="83" t="str">
        <f t="shared" si="14"/>
        <v>00144603473TRLO0</v>
      </c>
      <c r="J40" t="s">
        <v>43</v>
      </c>
      <c r="K40" t="s">
        <v>44</v>
      </c>
      <c r="L40">
        <v>51</v>
      </c>
      <c r="M40">
        <v>995</v>
      </c>
      <c r="N40" t="s">
        <v>45</v>
      </c>
      <c r="O40" t="s">
        <v>370</v>
      </c>
      <c r="P40" t="s">
        <v>46</v>
      </c>
      <c r="Q40" t="s">
        <v>371</v>
      </c>
      <c r="R40">
        <v>840</v>
      </c>
      <c r="S40">
        <v>1</v>
      </c>
      <c r="T40">
        <v>1</v>
      </c>
      <c r="U40">
        <v>0</v>
      </c>
      <c r="V40" t="s">
        <v>297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371</v>
      </c>
      <c r="AF40" t="s">
        <v>43</v>
      </c>
      <c r="AG40">
        <v>1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5" t="e">
        <f>#REF!</f>
        <v>#REF!</v>
      </c>
      <c r="B41" s="81" t="str">
        <f t="shared" si="10"/>
        <v>16:28:01</v>
      </c>
      <c r="C41" s="81" t="s">
        <v>28</v>
      </c>
      <c r="D41" s="82">
        <f t="shared" si="11"/>
        <v>459</v>
      </c>
      <c r="E41" s="86">
        <f t="shared" si="12"/>
        <v>9.9499999999999993</v>
      </c>
      <c r="F41" s="83">
        <f t="shared" si="13"/>
        <v>4567.0499999999993</v>
      </c>
      <c r="G41" s="83" t="s">
        <v>13</v>
      </c>
      <c r="H41" s="83" t="str">
        <f t="shared" si="14"/>
        <v>00144603474TRLO0</v>
      </c>
      <c r="J41" t="s">
        <v>43</v>
      </c>
      <c r="K41" t="s">
        <v>44</v>
      </c>
      <c r="L41">
        <v>459</v>
      </c>
      <c r="M41">
        <v>995</v>
      </c>
      <c r="N41" t="s">
        <v>45</v>
      </c>
      <c r="O41" t="s">
        <v>370</v>
      </c>
      <c r="P41" t="s">
        <v>46</v>
      </c>
      <c r="Q41" t="s">
        <v>372</v>
      </c>
      <c r="R41">
        <v>840</v>
      </c>
      <c r="S41">
        <v>1</v>
      </c>
      <c r="T41">
        <v>1</v>
      </c>
      <c r="U41">
        <v>0</v>
      </c>
      <c r="V41" t="s">
        <v>297</v>
      </c>
      <c r="W41" t="s">
        <v>47</v>
      </c>
      <c r="X41">
        <v>1</v>
      </c>
      <c r="Y41">
        <v>0</v>
      </c>
      <c r="Z41">
        <v>0</v>
      </c>
      <c r="AB41" t="s">
        <v>48</v>
      </c>
      <c r="AC41" t="s">
        <v>49</v>
      </c>
      <c r="AD41">
        <v>1</v>
      </c>
      <c r="AE41" t="s">
        <v>372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5" t="e">
        <f>#REF!</f>
        <v>#REF!</v>
      </c>
      <c r="B42" s="81" t="str">
        <f t="shared" si="10"/>
        <v>16:23:58</v>
      </c>
      <c r="C42" s="81" t="s">
        <v>28</v>
      </c>
      <c r="D42" s="82">
        <f t="shared" si="11"/>
        <v>497</v>
      </c>
      <c r="E42" s="86">
        <f t="shared" si="12"/>
        <v>9.9450000000000003</v>
      </c>
      <c r="F42" s="83">
        <f t="shared" si="13"/>
        <v>4942.665</v>
      </c>
      <c r="G42" s="83" t="s">
        <v>13</v>
      </c>
      <c r="H42" s="83" t="str">
        <f t="shared" si="14"/>
        <v>00144602529TRLO0</v>
      </c>
      <c r="J42" t="s">
        <v>43</v>
      </c>
      <c r="K42" t="s">
        <v>44</v>
      </c>
      <c r="L42">
        <v>497</v>
      </c>
      <c r="M42">
        <v>994.5</v>
      </c>
      <c r="N42" t="s">
        <v>45</v>
      </c>
      <c r="O42" t="s">
        <v>373</v>
      </c>
      <c r="P42" t="s">
        <v>46</v>
      </c>
      <c r="Q42" t="s">
        <v>374</v>
      </c>
      <c r="R42">
        <v>840</v>
      </c>
      <c r="S42">
        <v>1</v>
      </c>
      <c r="T42">
        <v>1</v>
      </c>
      <c r="U42">
        <v>0</v>
      </c>
      <c r="V42" t="s">
        <v>297</v>
      </c>
      <c r="W42" t="s">
        <v>47</v>
      </c>
      <c r="X42">
        <v>1</v>
      </c>
      <c r="Y42">
        <v>0</v>
      </c>
      <c r="Z42">
        <v>0</v>
      </c>
      <c r="AB42" t="s">
        <v>48</v>
      </c>
      <c r="AC42" t="s">
        <v>49</v>
      </c>
      <c r="AD42">
        <v>1</v>
      </c>
      <c r="AE42" t="s">
        <v>374</v>
      </c>
      <c r="AF42" t="s">
        <v>43</v>
      </c>
      <c r="AG42">
        <v>1</v>
      </c>
      <c r="AJ42" t="s">
        <v>50</v>
      </c>
      <c r="AK42" t="s">
        <v>49</v>
      </c>
      <c r="AL42" t="s">
        <v>51</v>
      </c>
      <c r="AM42" t="s">
        <v>49</v>
      </c>
      <c r="AO42">
        <v>0</v>
      </c>
    </row>
    <row r="43" spans="1:41">
      <c r="A43" s="85" t="e">
        <f>#REF!</f>
        <v>#REF!</v>
      </c>
      <c r="B43" s="81" t="str">
        <f t="shared" si="10"/>
        <v>16:29:23</v>
      </c>
      <c r="C43" s="81" t="s">
        <v>28</v>
      </c>
      <c r="D43" s="82">
        <f t="shared" si="11"/>
        <v>85</v>
      </c>
      <c r="E43" s="86">
        <f t="shared" si="12"/>
        <v>9.9250000000000007</v>
      </c>
      <c r="F43" s="83">
        <f t="shared" si="13"/>
        <v>843.62500000000011</v>
      </c>
      <c r="G43" s="83" t="s">
        <v>13</v>
      </c>
      <c r="H43" s="83" t="str">
        <f t="shared" si="14"/>
        <v>00144603944TRLO0</v>
      </c>
      <c r="J43" t="s">
        <v>43</v>
      </c>
      <c r="K43" t="s">
        <v>44</v>
      </c>
      <c r="L43">
        <v>85</v>
      </c>
      <c r="M43">
        <v>992.5</v>
      </c>
      <c r="N43" t="s">
        <v>45</v>
      </c>
      <c r="O43" t="s">
        <v>375</v>
      </c>
      <c r="P43" t="s">
        <v>46</v>
      </c>
      <c r="Q43" t="s">
        <v>376</v>
      </c>
      <c r="R43">
        <v>840</v>
      </c>
      <c r="S43">
        <v>1</v>
      </c>
      <c r="T43">
        <v>1</v>
      </c>
      <c r="U43">
        <v>0</v>
      </c>
      <c r="V43" t="s">
        <v>297</v>
      </c>
      <c r="W43" t="s">
        <v>47</v>
      </c>
      <c r="X43">
        <v>1</v>
      </c>
      <c r="Y43">
        <v>0</v>
      </c>
      <c r="Z43">
        <v>0</v>
      </c>
      <c r="AB43" t="s">
        <v>48</v>
      </c>
      <c r="AC43" t="s">
        <v>49</v>
      </c>
      <c r="AD43">
        <v>1</v>
      </c>
      <c r="AE43" t="s">
        <v>376</v>
      </c>
      <c r="AF43" t="s">
        <v>43</v>
      </c>
      <c r="AG43">
        <v>1</v>
      </c>
      <c r="AJ43" t="s">
        <v>50</v>
      </c>
      <c r="AK43" t="s">
        <v>49</v>
      </c>
      <c r="AL43" t="s">
        <v>51</v>
      </c>
      <c r="AM43" t="s">
        <v>49</v>
      </c>
      <c r="AO43">
        <v>0</v>
      </c>
    </row>
    <row r="44" spans="1:41">
      <c r="A44" s="85" t="e">
        <f>#REF!</f>
        <v>#REF!</v>
      </c>
      <c r="B44" s="81" t="str">
        <f t="shared" si="10"/>
        <v>16:26:29</v>
      </c>
      <c r="C44" s="81" t="s">
        <v>28</v>
      </c>
      <c r="D44" s="82">
        <f t="shared" si="11"/>
        <v>146</v>
      </c>
      <c r="E44" s="86">
        <f t="shared" si="12"/>
        <v>9.92</v>
      </c>
      <c r="F44" s="83">
        <f t="shared" si="13"/>
        <v>1448.32</v>
      </c>
      <c r="G44" s="83" t="s">
        <v>13</v>
      </c>
      <c r="H44" s="83" t="str">
        <f t="shared" si="14"/>
        <v>00144603107TRLO0</v>
      </c>
      <c r="J44" t="s">
        <v>43</v>
      </c>
      <c r="K44" t="s">
        <v>44</v>
      </c>
      <c r="L44">
        <v>146</v>
      </c>
      <c r="M44">
        <v>992</v>
      </c>
      <c r="N44" t="s">
        <v>45</v>
      </c>
      <c r="O44" t="s">
        <v>377</v>
      </c>
      <c r="P44" t="s">
        <v>46</v>
      </c>
      <c r="Q44" t="s">
        <v>378</v>
      </c>
      <c r="R44">
        <v>840</v>
      </c>
      <c r="S44">
        <v>1</v>
      </c>
      <c r="T44">
        <v>1</v>
      </c>
      <c r="U44">
        <v>0</v>
      </c>
      <c r="V44" t="s">
        <v>297</v>
      </c>
      <c r="W44" t="s">
        <v>47</v>
      </c>
      <c r="X44">
        <v>1</v>
      </c>
      <c r="Y44">
        <v>0</v>
      </c>
      <c r="Z44">
        <v>0</v>
      </c>
      <c r="AB44" t="s">
        <v>48</v>
      </c>
      <c r="AC44" t="s">
        <v>49</v>
      </c>
      <c r="AD44">
        <v>1</v>
      </c>
      <c r="AE44" t="s">
        <v>378</v>
      </c>
      <c r="AF44" t="s">
        <v>43</v>
      </c>
      <c r="AG44">
        <v>1</v>
      </c>
      <c r="AJ44" t="s">
        <v>50</v>
      </c>
      <c r="AK44" t="s">
        <v>49</v>
      </c>
      <c r="AL44" t="s">
        <v>51</v>
      </c>
      <c r="AM44" t="s">
        <v>49</v>
      </c>
      <c r="AO44"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si="10"/>
        <v>#VALUE!</v>
      </c>
      <c r="C97" s="81" t="s">
        <v>28</v>
      </c>
      <c r="D97" s="82">
        <f t="shared" si="11"/>
        <v>0</v>
      </c>
      <c r="E97" s="86">
        <f t="shared" si="12"/>
        <v>0</v>
      </c>
      <c r="F97" s="83">
        <f t="shared" si="13"/>
        <v>0</v>
      </c>
      <c r="G97" s="83" t="s">
        <v>13</v>
      </c>
      <c r="H97" s="83">
        <f t="shared" si="14"/>
        <v>0</v>
      </c>
    </row>
    <row r="98" spans="1:8">
      <c r="A98" s="85" t="e">
        <f>#REF!</f>
        <v>#REF!</v>
      </c>
      <c r="B98" s="81" t="e">
        <f t="shared" ref="B98:B109" si="15">MID(O98,FIND(" ",O98)+1,8)</f>
        <v>#VALUE!</v>
      </c>
      <c r="C98" s="81" t="s">
        <v>28</v>
      </c>
      <c r="D98" s="82">
        <f t="shared" ref="D98:D109" si="16">L98</f>
        <v>0</v>
      </c>
      <c r="E98" s="86">
        <f t="shared" ref="E98:E109" si="17">M98/100</f>
        <v>0</v>
      </c>
      <c r="F98" s="83">
        <f t="shared" ref="F98:F109" si="18">(D98*E98)</f>
        <v>0</v>
      </c>
      <c r="G98" s="83" t="s">
        <v>13</v>
      </c>
      <c r="H98" s="83">
        <f t="shared" ref="H98:H109" si="19">Q98</f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si="15"/>
        <v>#VALUE!</v>
      </c>
      <c r="C109" s="81" t="s">
        <v>28</v>
      </c>
      <c r="D109" s="82">
        <f t="shared" si="16"/>
        <v>0</v>
      </c>
      <c r="E109" s="86">
        <f t="shared" si="17"/>
        <v>0</v>
      </c>
      <c r="F109" s="83">
        <f t="shared" si="18"/>
        <v>0</v>
      </c>
      <c r="G109" s="83" t="s">
        <v>13</v>
      </c>
      <c r="H109" s="83">
        <f t="shared" si="19"/>
        <v>0</v>
      </c>
    </row>
    <row r="110" spans="1:8">
      <c r="A110" s="85" t="e">
        <f>#REF!</f>
        <v>#REF!</v>
      </c>
      <c r="B110" s="81" t="e">
        <f t="shared" ref="B110:B115" si="20">MID(O107,FIND(" ",O107)+1,8)</f>
        <v>#VALUE!</v>
      </c>
      <c r="C110" s="81" t="s">
        <v>28</v>
      </c>
      <c r="D110" s="82">
        <f t="shared" ref="D110:D115" si="21">L107</f>
        <v>0</v>
      </c>
      <c r="E110" s="86">
        <f t="shared" ref="E110:E115" si="22">M107/100</f>
        <v>0</v>
      </c>
      <c r="F110" s="83">
        <f t="shared" ref="F110:F115" si="23">(D110*E110)</f>
        <v>0</v>
      </c>
      <c r="G110" s="83"/>
      <c r="H110" s="83">
        <f t="shared" ref="H110:H115" si="24">Q107</f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si="20"/>
        <v>#VALUE!</v>
      </c>
      <c r="C115" s="81" t="s">
        <v>28</v>
      </c>
      <c r="D115" s="82">
        <f t="shared" si="21"/>
        <v>0</v>
      </c>
      <c r="E115" s="86">
        <f t="shared" si="22"/>
        <v>0</v>
      </c>
      <c r="F115" s="83">
        <f t="shared" si="23"/>
        <v>0</v>
      </c>
      <c r="G115" s="83"/>
      <c r="H115" s="83">
        <f t="shared" si="24"/>
        <v>0</v>
      </c>
    </row>
    <row r="116" spans="1:8">
      <c r="A116" s="85" t="e">
        <f>#REF!</f>
        <v>#REF!</v>
      </c>
      <c r="B116" s="81" t="e">
        <f t="shared" ref="B116:B179" si="25">MID(O113,FIND(" ",O113)+1,8)</f>
        <v>#VALUE!</v>
      </c>
      <c r="C116" s="81" t="s">
        <v>28</v>
      </c>
      <c r="D116" s="82">
        <f t="shared" ref="D116:D179" si="26">L113</f>
        <v>0</v>
      </c>
      <c r="E116" s="86">
        <f t="shared" ref="E116:E179" si="27">M113/100</f>
        <v>0</v>
      </c>
      <c r="F116" s="83">
        <f t="shared" ref="F116:F179" si="28">(D116*E116)</f>
        <v>0</v>
      </c>
      <c r="G116" s="83"/>
      <c r="H116" s="83">
        <f t="shared" ref="H116:H179" si="29">Q113</f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si="25"/>
        <v>#VALUE!</v>
      </c>
      <c r="C179" s="81" t="s">
        <v>28</v>
      </c>
      <c r="D179" s="82">
        <f t="shared" si="26"/>
        <v>0</v>
      </c>
      <c r="E179" s="86">
        <f t="shared" si="27"/>
        <v>0</v>
      </c>
      <c r="F179" s="83">
        <f t="shared" si="28"/>
        <v>0</v>
      </c>
      <c r="G179" s="83"/>
      <c r="H179" s="83">
        <f t="shared" si="29"/>
        <v>0</v>
      </c>
    </row>
    <row r="180" spans="1:8">
      <c r="A180" s="85" t="e">
        <f>#REF!</f>
        <v>#REF!</v>
      </c>
      <c r="B180" s="81" t="e">
        <f t="shared" ref="B180:B235" si="30">MID(O177,FIND(" ",O177)+1,8)</f>
        <v>#VALUE!</v>
      </c>
      <c r="C180" s="81" t="s">
        <v>28</v>
      </c>
      <c r="D180" s="82">
        <f t="shared" ref="D180:D235" si="31">L177</f>
        <v>0</v>
      </c>
      <c r="E180" s="86">
        <f t="shared" ref="E180:E235" si="32">M177/100</f>
        <v>0</v>
      </c>
      <c r="F180" s="83">
        <f t="shared" ref="F180:F235" si="33">(D180*E180)</f>
        <v>0</v>
      </c>
      <c r="G180" s="83"/>
      <c r="H180" s="83">
        <f t="shared" ref="H180:H235" si="34">Q177</f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si="30"/>
        <v>#VALUE!</v>
      </c>
      <c r="C235" s="81" t="s">
        <v>28</v>
      </c>
      <c r="D235" s="82">
        <f t="shared" si="31"/>
        <v>0</v>
      </c>
      <c r="E235" s="86">
        <f t="shared" si="32"/>
        <v>0</v>
      </c>
      <c r="F235" s="83">
        <f t="shared" si="33"/>
        <v>0</v>
      </c>
      <c r="G235" s="83"/>
      <c r="H235" s="83">
        <f t="shared" si="34"/>
        <v>0</v>
      </c>
    </row>
    <row r="236" spans="1:8">
      <c r="A236" s="85" t="e">
        <f>#REF!</f>
        <v>#REF!</v>
      </c>
      <c r="B236" s="81" t="e">
        <f t="shared" ref="B236:B239" si="35">MID(O233,FIND(" ",O233)+1,8)</f>
        <v>#VALUE!</v>
      </c>
      <c r="C236" s="81" t="s">
        <v>28</v>
      </c>
      <c r="D236" s="82">
        <f t="shared" ref="D236:D239" si="36">L233</f>
        <v>0</v>
      </c>
      <c r="E236" s="86">
        <f t="shared" ref="E236:E239" si="37">M233/100</f>
        <v>0</v>
      </c>
      <c r="F236" s="83">
        <f t="shared" ref="F236:F239" si="38">(D236*E236)</f>
        <v>0</v>
      </c>
      <c r="G236" s="83"/>
      <c r="H236" s="83">
        <f t="shared" ref="H236:H239" si="39">Q233</f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  <row r="239" spans="1:8">
      <c r="A239" s="85" t="e">
        <f>#REF!</f>
        <v>#REF!</v>
      </c>
      <c r="B239" s="81" t="e">
        <f t="shared" si="35"/>
        <v>#VALUE!</v>
      </c>
      <c r="C239" s="81" t="s">
        <v>28</v>
      </c>
      <c r="D239" s="82">
        <f t="shared" si="36"/>
        <v>0</v>
      </c>
      <c r="E239" s="86">
        <f t="shared" si="37"/>
        <v>0</v>
      </c>
      <c r="F239" s="83">
        <f t="shared" si="38"/>
        <v>0</v>
      </c>
      <c r="G239" s="83"/>
      <c r="H239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7 -13 SEPT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